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d.docs.live.net/5dfa3ac3752813e4/Desktop/"/>
    </mc:Choice>
  </mc:AlternateContent>
  <xr:revisionPtr revIDLastSave="0" documentId="8_{74FE9CB6-6B6F-4094-89B9-283DBFAAA763}" xr6:coauthVersionLast="47" xr6:coauthVersionMax="47" xr10:uidLastSave="{00000000-0000-0000-0000-000000000000}"/>
  <bookViews>
    <workbookView xWindow="-108" yWindow="-108" windowWidth="23256" windowHeight="12456" activeTab="1" xr2:uid="{00000000-000D-0000-FFFF-FFFF00000000}"/>
  </bookViews>
  <sheets>
    <sheet name="1. NRA - Cover &amp; Guidance" sheetId="5" r:id="rId1"/>
    <sheet name="2. HazardTable" sheetId="3" r:id="rId2"/>
    <sheet name="3. Additional Controls" sheetId="2" r:id="rId3"/>
    <sheet name="4. Risk Matrix" sheetId="1" r:id="rId4"/>
  </sheets>
  <definedNames>
    <definedName name="_xlnm._FilterDatabase" localSheetId="1" hidden="1">'2. HazardTable'!$A$10:$J$37</definedName>
    <definedName name="OLE_LINK1" localSheetId="1">'2. HazardTable'!$F$11</definedName>
    <definedName name="PKC">'2. HazardTable'!$G$5</definedName>
    <definedName name="_xlnm.Print_Area" localSheetId="0">'1. NRA - Cover &amp; Guidance'!$B$1:$E$26</definedName>
    <definedName name="_xlnm.Print_Area" localSheetId="1">'2. HazardTable'!$A:$J</definedName>
    <definedName name="_xlnm.Print_Area" localSheetId="2">'3. Additional Controls'!$A:$F</definedName>
    <definedName name="_xlnm.Print_Area" localSheetId="3">'4. Risk Matrix'!$A$1:$Q$41</definedName>
    <definedName name="_xlnm.Print_Titles" localSheetId="1">'2. HazardTable'!$10:$10</definedName>
    <definedName name="_xlnm.Print_Titles" localSheetId="2">'3. Additional Controls'!$5:$5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2" l="1"/>
  <c r="A8" i="2" s="1"/>
  <c r="I15" i="3" l="1"/>
  <c r="I11" i="3" l="1"/>
  <c r="I13" i="3"/>
  <c r="I12" i="3"/>
  <c r="I22" i="3"/>
  <c r="I18" i="3"/>
  <c r="I19" i="3"/>
  <c r="I20" i="3"/>
  <c r="I16" i="3"/>
  <c r="I24" i="3"/>
  <c r="I14" i="3"/>
  <c r="I17" i="3"/>
  <c r="I25" i="3"/>
  <c r="I21" i="3"/>
  <c r="I23" i="3"/>
  <c r="I27" i="3"/>
  <c r="I28" i="3"/>
  <c r="I29" i="3"/>
  <c r="I30" i="3"/>
  <c r="I31" i="3"/>
  <c r="I32" i="3"/>
  <c r="I33" i="3"/>
  <c r="I34" i="3"/>
  <c r="I35" i="3"/>
  <c r="I36" i="3"/>
  <c r="I37" i="3"/>
  <c r="G3" i="3" l="1"/>
  <c r="C1" i="2" l="1"/>
  <c r="C1" i="3"/>
</calcChain>
</file>

<file path=xl/sharedStrings.xml><?xml version="1.0" encoding="utf-8"?>
<sst xmlns="http://schemas.openxmlformats.org/spreadsheetml/2006/main" count="373" uniqueCount="265">
  <si>
    <t>NAVIGATIONAL RISK ASSESSMENT</t>
  </si>
  <si>
    <t>This Navigational Risk Assessment relates specifically to the following Harbour:</t>
  </si>
  <si>
    <t xml:space="preserve">Perth Harbour </t>
  </si>
  <si>
    <t>Contents:</t>
  </si>
  <si>
    <t>Sheet 1. NRA Cover Page &amp; Guidance (this sheet)</t>
  </si>
  <si>
    <t>Sheet 2. Hazards Table &amp; Risk Assessment</t>
  </si>
  <si>
    <t>Sheet 3. Recommendations for Additional Controls</t>
  </si>
  <si>
    <t>Sheet 4. Risk Matrix</t>
  </si>
  <si>
    <t>Version Control</t>
  </si>
  <si>
    <t>Rev
No</t>
  </si>
  <si>
    <t>Revision
Date</t>
  </si>
  <si>
    <t>Revision Details</t>
  </si>
  <si>
    <t>Authorised By</t>
  </si>
  <si>
    <t xml:space="preserve">  - Review of the NRA following receipt of the 2020 bathymetric survey outputs.
  - General amendments made to the layout of the content of the NRA.
 - Review of Near Miss/Incident Data from April 2020</t>
  </si>
  <si>
    <t xml:space="preserve">- Review following sight of UKHO Draft Chart 1479 Update which includes outputs of th 2016 Bathymetric Survey Data </t>
  </si>
  <si>
    <t xml:space="preserve">- Initial review following CEG Cosmos Grounding 02/03/21 , further review following receipt of all the facts.   Additional Control (No.18) identified. </t>
  </si>
  <si>
    <t xml:space="preserve">Review following Harbour Manager observations from visual survey on the 29/04/21 &amp; update on additional control actions </t>
  </si>
  <si>
    <t>Review following 2no. Reports of Mooring Breakout of Recreational Vessels, and review the current mitigations in place at the Harbour Entrance.</t>
  </si>
  <si>
    <t xml:space="preserve">Review, following Harbour Manager review of the December 2021 bathymetric survey outputs of the Harbour Entrance. </t>
  </si>
  <si>
    <t xml:space="preserve">Review, following a review of the bathymetric survey of the Harbour Entrance with Perth Pilot.  </t>
  </si>
  <si>
    <t xml:space="preserve">Review, following review of max draft restrictions. </t>
  </si>
  <si>
    <t xml:space="preserve">Review following new bathymetric survey data of harbour basin. </t>
  </si>
  <si>
    <t>Review following visit and consultation with Perth Pilot.</t>
  </si>
  <si>
    <t>Review following PMSC Audit.</t>
  </si>
  <si>
    <t>Harbour Assessed:</t>
  </si>
  <si>
    <t>Select Assessor…</t>
  </si>
  <si>
    <t>Select Authoriser…</t>
  </si>
  <si>
    <t>Description of Activity:</t>
  </si>
  <si>
    <t>The Assessment of Marine Navigational Risks</t>
  </si>
  <si>
    <t>CFL Regional Harbour Manager</t>
  </si>
  <si>
    <t>Risk Assessment Reference:</t>
  </si>
  <si>
    <t>NRA/PER/001</t>
  </si>
  <si>
    <t>Revision:</t>
  </si>
  <si>
    <t>CFL Perth Harbour Master</t>
  </si>
  <si>
    <t>Assessment Date:</t>
  </si>
  <si>
    <t>Date of Next Review:</t>
  </si>
  <si>
    <t>12 months, following an incident or Additional Controls Implementation Date</t>
  </si>
  <si>
    <t>CFL Harbours Department</t>
  </si>
  <si>
    <t>Assessed by:</t>
  </si>
  <si>
    <t>Authorised by:</t>
  </si>
  <si>
    <t>At Risk:</t>
  </si>
  <si>
    <t>1 - PEOPLE
2 - PROPERTY
3 - ENVIRONMENT
4 - STAKEHOLDERS / BUSINESS</t>
  </si>
  <si>
    <t>Risk Rating:</t>
  </si>
  <si>
    <t>1 - 6</t>
  </si>
  <si>
    <t>Low</t>
  </si>
  <si>
    <t>8 - 10</t>
  </si>
  <si>
    <t>Medium</t>
  </si>
  <si>
    <t>12 - 16</t>
  </si>
  <si>
    <t>Significant</t>
  </si>
  <si>
    <t>20 - 25</t>
  </si>
  <si>
    <t>High</t>
  </si>
  <si>
    <t>Hazard Ref.</t>
  </si>
  <si>
    <t>Hazard</t>
  </si>
  <si>
    <t>Risk
Hazardous Event
Incident</t>
  </si>
  <si>
    <t>Potential Harm
Outcome</t>
  </si>
  <si>
    <t>At Risk</t>
  </si>
  <si>
    <t>Existing Risk Control Measures</t>
  </si>
  <si>
    <t>L</t>
  </si>
  <si>
    <t>S</t>
  </si>
  <si>
    <t>Risk Rating</t>
  </si>
  <si>
    <t>Additional Controls
Yes/No</t>
  </si>
  <si>
    <t xml:space="preserve">Grounding; Commercial Vessel </t>
  </si>
  <si>
    <r>
      <t xml:space="preserve"> - Mechanical defect / failure
 - Master error 
 - Pilot Error
 - Result of avoiding action with third party vessel; 
 - Tide not running to prediction; 
 - AtoN out of position/failure
 - Shallow Water Effect / Bank Effect. 
 - Enviromental Conditions 
 - Insufficient Maintenance Dredging; 
 - Inadequate survey or dissemination of information;
 - Reduced visibility; 
 - Dragging anchor. 
 - C</t>
    </r>
    <r>
      <rPr>
        <sz val="11"/>
        <rFont val="Calibri"/>
        <family val="2"/>
        <scheme val="minor"/>
      </rPr>
      <t xml:space="preserve">hange in the characteristics of the River Bed. </t>
    </r>
    <r>
      <rPr>
        <sz val="11"/>
        <color theme="1"/>
        <rFont val="Calibri"/>
        <family val="2"/>
        <scheme val="minor"/>
      </rPr>
      <t xml:space="preserve">
 - Adverse Weather 
 - NAABSA Berths uneven due to silting of Harbour Area 
 - River Bed Obstruction at Berth Location </t>
    </r>
  </si>
  <si>
    <r>
      <t xml:space="preserve"> - Moderate damage to vessel; 
 - Minor injury; 
- Minor business loss.  
 - Company Reputation 
 - Environmental Impact 
</t>
    </r>
    <r>
      <rPr>
        <sz val="11"/>
        <rFont val="Calibri"/>
        <family val="2"/>
        <scheme val="minor"/>
      </rPr>
      <t xml:space="preserve"> - Unsecured Vessel in the River 
 - Structural Damage to Vessels </t>
    </r>
    <r>
      <rPr>
        <sz val="11"/>
        <color rgb="FFFF0000"/>
        <rFont val="Calibri"/>
        <family val="2"/>
        <scheme val="minor"/>
      </rPr>
      <t xml:space="preserve">
</t>
    </r>
    <r>
      <rPr>
        <sz val="11"/>
        <color theme="1"/>
        <rFont val="Calibri"/>
        <family val="2"/>
        <scheme val="minor"/>
      </rPr>
      <t xml:space="preserve">
</t>
    </r>
  </si>
  <si>
    <t>1,2,3,4</t>
  </si>
  <si>
    <t>Yes</t>
  </si>
  <si>
    <t xml:space="preserve">Mooring Breakout; Commercial Vessel </t>
  </si>
  <si>
    <t xml:space="preserve"> - Failure of ship's mooring gear; 
 - Failure of fixed mooring gear; 
 - Inadequate seamanship / watch keeping; 
 - Extreme weather; 
 - Vandalism.
- NAABSA Berths uneven due to silting of Harbour Area </t>
  </si>
  <si>
    <t xml:space="preserve"> - Minor damage to vessel and other vessels and structures in vicinity
 - Minor injury.
 - Moderate structural damage to vessels whilst alongside on uneven river bed 
</t>
  </si>
  <si>
    <t xml:space="preserve">Grounding; Recreational Vessel </t>
  </si>
  <si>
    <t xml:space="preserve"> - Mechanical defect / failure;
 - Skipper error; 
 - Result of avoiding action with third party vessel; 
 - Tide not running to prediction; 
 - Navigation marks out of position, unlit or missing; 
 - Insufficient Maintenance Dredging; 
 - Inadequate survey or dissemination of information; 
 - Reduced visibility; 
 - Dragging anchor; 
 - Shallow Water Effect</t>
  </si>
  <si>
    <t xml:space="preserve"> - Minor damage to vessel; 
 - Minor business loss.</t>
  </si>
  <si>
    <t xml:space="preserve">Contact Navigation; Commercial Vessels &amp; Recreational Vessels </t>
  </si>
  <si>
    <t xml:space="preserve"> - Damage to Vessel Hull
 - Damage to AtoN
 - Damage to Harbour Infrastructure
 - Damage to 3rd Party Infrastructure </t>
  </si>
  <si>
    <r>
      <t xml:space="preserve"> - Minor to Moderate damage to vessel; 
 - Minor or Moderate Injury
-  Minor business loss.  
 - Company Reputation 
 - Environmental Impact 
</t>
    </r>
    <r>
      <rPr>
        <sz val="11"/>
        <rFont val="Calibri"/>
        <family val="2"/>
        <scheme val="minor"/>
      </rPr>
      <t xml:space="preserve"> - Unsecured Vessel in the River 
 - Structural Damage to Vessels </t>
    </r>
    <r>
      <rPr>
        <sz val="11"/>
        <color rgb="FFFF0000"/>
        <rFont val="Calibri"/>
        <family val="2"/>
        <scheme val="minor"/>
      </rPr>
      <t xml:space="preserve">
</t>
    </r>
    <r>
      <rPr>
        <sz val="11"/>
        <color theme="1"/>
        <rFont val="Calibri"/>
        <family val="2"/>
        <scheme val="minor"/>
      </rPr>
      <t xml:space="preserve">
</t>
    </r>
  </si>
  <si>
    <t xml:space="preserve">Contact Berthing; Commercial Vessel </t>
  </si>
  <si>
    <t xml:space="preserve"> - Mechanical defect / failure
 - Master error
 - Pilot Error 
 - Result of avoiding action with third party vessel
 - Sudden change in weather conditions during berthing manoeuvre; 
 - Reduced visibility
 - Shallow Water Effect
</t>
  </si>
  <si>
    <r>
      <t xml:space="preserve"> - Minor damage to vessel; 
 - Moderate Damage to Harbour Infrastructure 
 - Minor Injury 
-  Minorbusiness loss.  
 - Company Reputation 
 - Environmental Impact 
</t>
    </r>
    <r>
      <rPr>
        <sz val="11"/>
        <rFont val="Calibri"/>
        <family val="2"/>
        <scheme val="minor"/>
      </rPr>
      <t xml:space="preserve"> - Unsecured Vessel in the River 
 - Structural Damage to Vessels </t>
    </r>
    <r>
      <rPr>
        <sz val="11"/>
        <color rgb="FFFF0000"/>
        <rFont val="Calibri"/>
        <family val="2"/>
        <scheme val="minor"/>
      </rPr>
      <t xml:space="preserve">
</t>
    </r>
    <r>
      <rPr>
        <sz val="11"/>
        <color theme="1"/>
        <rFont val="Calibri"/>
        <family val="2"/>
        <scheme val="minor"/>
      </rPr>
      <t xml:space="preserve">
</t>
    </r>
  </si>
  <si>
    <t>Mooring Breakout; Recreational Vessel</t>
  </si>
  <si>
    <t xml:space="preserve"> - Failure of craft's mooring gear;
 -  Failure of fixed mooring gear; 
 - Inadequate seamanship / watch keeping;  
 - Water surge caused by major vessel moving in the port (Especially at low water);
 - Vandalism.
 - Adverse Weather </t>
  </si>
  <si>
    <t xml:space="preserve"> - Minor damage to vessel
 - Minor damage to other vessels 
 - Minor damage to structures in the vicinity.
</t>
  </si>
  <si>
    <t>No</t>
  </si>
  <si>
    <t xml:space="preserve">Collision; Commercial Vessel/Recreational Vessel </t>
  </si>
  <si>
    <t xml:space="preserve"> - Mechanical defect / failure
 - Master / Skipper error
 - Pilot Error 
 - Result of avoiding action with third party vessel
 - Reduced visibility
 - Shallow Water Effect</t>
  </si>
  <si>
    <r>
      <t xml:space="preserve"> - Moderate to Severe damage to vessel; 
 - Severe injury; 
- Minor business loss.  
 - Company Reputation 
 - Environmental Impact 
</t>
    </r>
    <r>
      <rPr>
        <sz val="11"/>
        <rFont val="Calibri"/>
        <family val="2"/>
        <scheme val="minor"/>
      </rPr>
      <t xml:space="preserve"> - Unsecured Vessel in the River 
 - Structural Damage to Vessels </t>
    </r>
    <r>
      <rPr>
        <sz val="11"/>
        <color rgb="FFFF0000"/>
        <rFont val="Calibri"/>
        <family val="2"/>
        <scheme val="minor"/>
      </rPr>
      <t xml:space="preserve">
</t>
    </r>
    <r>
      <rPr>
        <sz val="11"/>
        <color theme="1"/>
        <rFont val="Calibri"/>
        <family val="2"/>
        <scheme val="minor"/>
      </rPr>
      <t xml:space="preserve">
</t>
    </r>
  </si>
  <si>
    <t xml:space="preserve"> - The Harbour is operated in line with the Harbour Authorities (Perth and Kinross Council) Safety Management System 
 - The Harbour is Operated in line with the CFL Company Management System 
 - Harbour Manager appointed , with assistance from Harbour Supervisor/staff, with delegated powers to act on behalf of the Harbour Master
 - Incidents and Near Misses are investigated
 - All those involved in operations are to be competant persons 
 - Master/Pilot Exchange Form 
 - Compulsory Pilotage for vessels greater than 40m.
 - Port Emergency Plan 
 - Clear division of roles and the responsibilities between PKC as SHA and CalMac Harbours as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CFL operated harbours;
 - Promulgation of Notice to Mariners to all users via Harbour Website &amp; E-Mail Distribution Lists 
 - Harbour Staff trained in the use of licensed VHF Set 
 - The absolute level of Recreational Vessel traffic activity in the harbour is very little, which is represented in the risk assessment by correspondingly low levels of hazard likelihood for these types of vessels, despite the possibility that they may be not operated to the same level as the Commercial Vessels;</t>
  </si>
  <si>
    <t xml:space="preserve">Collision; Commercial Vessels </t>
  </si>
  <si>
    <t xml:space="preserve"> - Mechanical defect / failure; 
 - Master / Skipper error; 
 - Pilot Error 
 - Result of avoiding action with third party vessel; 
 - Reduced visibility; 
 - Shallow Water Effect</t>
  </si>
  <si>
    <t xml:space="preserve">Collision; Recreational Vessels </t>
  </si>
  <si>
    <t xml:space="preserve"> -Mechanical defect / failure;
- Skipper error 
 - Result of avoiding action with third party vessel; 
- Reduced visibility; 
</t>
  </si>
  <si>
    <r>
      <t xml:space="preserve"> - Moderate to Severe damage to vessel; 
 - Minor to Severe Injury 
-  Minor business loss.  
 - Company Reputation 
 - Environmental Impact 
</t>
    </r>
    <r>
      <rPr>
        <sz val="11"/>
        <rFont val="Calibri"/>
        <family val="2"/>
        <scheme val="minor"/>
      </rPr>
      <t xml:space="preserve"> - Unsecured Vessel in the River 
 - Structural Damage to Vessels </t>
    </r>
    <r>
      <rPr>
        <sz val="11"/>
        <color rgb="FFFF0000"/>
        <rFont val="Calibri"/>
        <family val="2"/>
        <scheme val="minor"/>
      </rPr>
      <t xml:space="preserve">
</t>
    </r>
    <r>
      <rPr>
        <sz val="11"/>
        <color theme="1"/>
        <rFont val="Calibri"/>
        <family val="2"/>
        <scheme val="minor"/>
      </rPr>
      <t xml:space="preserve">
</t>
    </r>
  </si>
  <si>
    <t>Diving Incident</t>
  </si>
  <si>
    <t xml:space="preserve"> - Diver struck or separated from support vessel by passing vessel; 
 - Diver injured by machinery / equipment operated by parties unaware of dive operations in the vicinity.</t>
  </si>
  <si>
    <t xml:space="preserve"> - Moderate to Severe Injury </t>
  </si>
  <si>
    <t>1,2,4</t>
  </si>
  <si>
    <t xml:space="preserve">Vessel Fire; Commercial </t>
  </si>
  <si>
    <t xml:space="preserve"> - Fire breakout aboard vessel 
 - Toxic Fumes 
 - Restrcited access for SFRS
 - Swamping of vessel due to actions taken to fight fire
 - Fire spreading to adjacent structures or stored cargo
 - Vessel foundering due to fire fighting procedures/shut down of engines. </t>
  </si>
  <si>
    <t xml:space="preserve"> - Injury to crew members 
 - Injury to Pilot 
 - Hazardous fumes spreading to surrounding areas. 
 - Hazard to shipping/other Harbour Users 
 - Business loss 
 - Damage to neighbouring properties/cargo 
 - Envirmomental </t>
  </si>
  <si>
    <t xml:space="preserve">Contact Berthing; Recreational Vessel </t>
  </si>
  <si>
    <t xml:space="preserve"> - Mechanical defect / failure
 - Skipper error
 - Result of avoiding action with third party vessel; 
 - Sudden change in weather conditions during berthing manoeuvre; 
 - Reduced visibility; 
</t>
  </si>
  <si>
    <t xml:space="preserve"> - Minor damage to vessel; 
 - Minor damage to structure, third party vessels; 
 - Minor injuries.</t>
  </si>
  <si>
    <t xml:space="preserve"> - The Harbour is operated in line with the Harbour Authorities (Perth and Kinross Council) Safety Management System 
 - The Harbour is Operated in line with the CFL Company Management System 
 - Master/Pilot Exchange Card 
 - Compulsory Pilotage for vessels greater than 40m.
 - Port Emergency Plan 
 - Clear division of roles and the responsibilities between PKC as SHA and CalMac Harbours as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CFL operated harbours;
 - Promulgation of Notice to Mariners to all users via Harbour Website &amp; E-Mail Distribution Lists 
 - Harbour Staff trained in the use of licensed VHF Set 
 - The absolute level of Recreational Vessel traffic activity in the harbour is very little, which is represented in the risk assessment by correspondingly low levels of hazard likelihood for these types of vessels, despite the possibility that they may be not operated to the same level as the Commercial Vessels;</t>
  </si>
  <si>
    <t xml:space="preserve">Vessel Fire; Recreational </t>
  </si>
  <si>
    <t xml:space="preserve"> - Injury to crew members 
 - Hazardous fumes spreading to surrounding areas. 
 - Hazard to shipping/other Harbour Users 
 - Business loss 
 - Damage to neighbouring properties/cargo 
 - Envirmomental </t>
  </si>
  <si>
    <t>Vessel Foundering / Swamping</t>
  </si>
  <si>
    <t xml:space="preserve"> - Hatches / bow doors left open when at sea;
 - Shallow Water Effect/Squatting. 
 - Grounding across river current. 
</t>
  </si>
  <si>
    <t>Wreck or other Solid Object floating, submerged or otherwise creating a navigation hazard within SHA or approaches</t>
  </si>
  <si>
    <t xml:space="preserve"> -  Sunken Wreck
 -  Tyre fender break out/floating freely 
 -  Port or pier infrastructure defect 
 -  Parts or equipment coming free from vessels 
 -  Other object taken into harbour on tide 
 -  People swimming, diving or other recreational activities in the water
 - Ice</t>
  </si>
  <si>
    <t xml:space="preserve"> - Collision with vessels using, approaching or leaving the harbour 
 - Damage to vessels 
 - Vessels having to take avoiding action
 - Injury to persons </t>
  </si>
  <si>
    <t>Description of List:</t>
  </si>
  <si>
    <t>Recommendations for Additional Controls</t>
  </si>
  <si>
    <t>Rec No.</t>
  </si>
  <si>
    <t>Recommendation</t>
  </si>
  <si>
    <t>Action Required</t>
  </si>
  <si>
    <t>Responsible Person</t>
  </si>
  <si>
    <t xml:space="preserve">Target Implementation Date </t>
  </si>
  <si>
    <t>Reviewer Comments &amp; Observations</t>
  </si>
  <si>
    <t>Recommended use of pilots. Review if compulsory pilotage required</t>
  </si>
  <si>
    <t xml:space="preserve">COMPLETE </t>
  </si>
  <si>
    <t>Harbour Manager</t>
  </si>
  <si>
    <t xml:space="preserve">Compulsory Pilotage now in place at Perth Harbour </t>
  </si>
  <si>
    <t xml:space="preserve">Review need for survey of harbour berth area for silting and compliance with NAABSA level harbour berth requirement.
Recommend Survey conducted every 3 years. 
Pilots to consider adjusting the harbour departure track further North to avoid outflow bank silting. </t>
  </si>
  <si>
    <t xml:space="preserve">COMPLETE 
</t>
  </si>
  <si>
    <t xml:space="preserve">Bathymetric Survey Completed </t>
  </si>
  <si>
    <t>Establish River Tay Hub : Educate users on NTM's  etc</t>
  </si>
  <si>
    <t xml:space="preserve">Continuous Engagement going forward. </t>
  </si>
  <si>
    <t xml:space="preserve">Harbour Operator to carry out stakeholder/user engagement to implement radio reporting points for commercial vessels inbound and outbound </t>
  </si>
  <si>
    <t xml:space="preserve">Harbour Manager 
</t>
  </si>
  <si>
    <t xml:space="preserve">Consultation complete.  Engagement with the MCA required to formalise the action, following this radio reporting points will be charted and sent to the UKHO accordingly. </t>
  </si>
  <si>
    <t>Additional 0.2m clearance to be added to vessels draft prior to approval of entry to the Harbour.  Height of tide -0.4m</t>
  </si>
  <si>
    <t>Temporary NTM 04 of 2021 refers</t>
  </si>
  <si>
    <t xml:space="preserve">Dredging programme to be implemented to ensure target depths are achieved in line with the SMS target depths, ensuring safe navigation. </t>
  </si>
  <si>
    <t xml:space="preserve">Perth and Kinross Council </t>
  </si>
  <si>
    <t>PKC have withdrawn support for dredging programme. No further action for the remainder of CFL contract. 0.4m UKC restriction will remain in place.</t>
  </si>
  <si>
    <t xml:space="preserve">Request a sanction from the Northern Lighthouse Board for a Temporary Lit Special Mark to be placed on the silting bank.  Careful consideration must be given to placement of the AtoN.  </t>
  </si>
  <si>
    <t>COMPLETE</t>
  </si>
  <si>
    <t xml:space="preserve">Deemed an additional hazard to vessels departing from the Harbour and therefore not implemented </t>
  </si>
  <si>
    <t xml:space="preserve">Emergency Maintenance Dredging to be carried out at the Harbour Entrance to reduce the risk of Contact Navigation and Grounding of Commercial  Vessels </t>
  </si>
  <si>
    <t>No intention from Harbour Authority to dredge Perth Harbour.</t>
  </si>
  <si>
    <t>Bed Levelling to be undertaken within the Harbour Area to ensure that berths are suitable for NAABSA (Not always afloat but safely aground) use</t>
  </si>
  <si>
    <t xml:space="preserve">Harbour Authority withdrawn support of dredge and by extension bed levelling in Perth Harbour. </t>
  </si>
  <si>
    <t>Notice to Mariners to be issued in line with the Port Marine Guide to Good Practice Section 7.4.3</t>
  </si>
  <si>
    <t xml:space="preserve">In line with Rec No. 4. </t>
  </si>
  <si>
    <t xml:space="preserve">Extend survey of area to the East of Pipeline 2, review the outputs and ensure that the buoyage in the vicinity is still relevant. </t>
  </si>
  <si>
    <t xml:space="preserve">The Harbour Authority did not include this in the scope of works for 2021. </t>
  </si>
  <si>
    <t>Final consultation to take place with Perth Pilots in order to determine final abort point prior to vessels reaching critical point of Pipeline 2</t>
  </si>
  <si>
    <t xml:space="preserve">Implementation date on hold as critical point on the transit is now at the Harbour Entrance due to the silting. Perth Pilots disbanded. </t>
  </si>
  <si>
    <t xml:space="preserve">Review of the buoyage in Newburgh following the identified unmarked shallow section on the approach to Newburgh from the East </t>
  </si>
  <si>
    <t xml:space="preserve">The Harbour Operator it to engage with David Anderson Marine in order to obtain a quote for the painting of Newburgh Piers. 
The Harbour Authority should review the cost of the project and advise the Harbour Operator if they can proceed with the works. </t>
  </si>
  <si>
    <t xml:space="preserve">The Harbour Operator is to provide the Harbour Authority with the quotation for the painting of the Newburgh Piers and await feedback. </t>
  </si>
  <si>
    <t xml:space="preserve">The owner of the piers at Newburgh, Newburgh Community Trusts Chair, Mr Andrew Clegg has been consulted with verbally and there would be no objection from the organisation as it would improve safety within the Newburgh Area.  Harbour Operator awaiting instruction from the Harbour Authority as to whether to proceed with this control measure. Target date amended as no feedback recevied from the Harbour Authority in relation to this control measure. Updated date. 
Target date updated pending discussions with Harbour Authority. </t>
  </si>
  <si>
    <t xml:space="preserve">Further Bathymetric Survey to outline the most effective pilotage route in the vicinity of Flisk </t>
  </si>
  <si>
    <t xml:space="preserve">Harbour Authority has appointed a contractor to carry out the bathymetric survey </t>
  </si>
  <si>
    <t xml:space="preserve">Review of the buoyage in the Flisk Area to ensure that the placement of AtoN is relevant to the most recent survey outputs </t>
  </si>
  <si>
    <t xml:space="preserve">The Harbour Operator should be provided with the information of any future surveys to facilitate the review of buoyage in the vicinity of Flisk. </t>
  </si>
  <si>
    <t xml:space="preserve">Harbour Operator has requested further work by Aspect land and Hydrographic Surveys in order to carry out a review of the buoyage. Harbour Operator awaiting quote for survey target date updated to reflect this. </t>
  </si>
  <si>
    <t xml:space="preserve">Further Bathymetric Survey necessary between AtoN, Deil Bank and Ballinbreich </t>
  </si>
  <si>
    <t xml:space="preserve">Review of the buoyage in the Deil Bank to Ballinbreich stretch to ensure that the placement of AtoN is relevant to the most recent survey outputs </t>
  </si>
  <si>
    <t>Closed off as superceded by Rec. 27</t>
  </si>
  <si>
    <t>Agree upon ruling depth between Deil Bank and Ballinbreich AtoN Beacon, and amend vessel traffic management plan for Perth accordingly.</t>
  </si>
  <si>
    <t>Upon receipt of bathymetric data following future survey, the Harbour Operator should agree upon a ruling depth for transit in the vicinity of Deil Bank.  The vessel traffic management plan should be amended accordingly, following consultation with Perth Pilots</t>
  </si>
  <si>
    <t>Target implementation date amended to reflect current position at revision date.  
Tide gague data from Newburgh Gauge is required to progress. Date changed to allow survey. 17-2-23
Awaiting survey quote from Aspect Survey. Target date updated to reflect this.</t>
  </si>
  <si>
    <t xml:space="preserve">Recall MV Fair Maid to act as standby vessel for arrival and departure of piloted vessels </t>
  </si>
  <si>
    <t xml:space="preserve">Harbour Manager </t>
  </si>
  <si>
    <t xml:space="preserve">MV Fair Maid to be recalled for vessel arrival/departures. </t>
  </si>
  <si>
    <t xml:space="preserve">Emergency bathymetric Survey to be carried out of the Harbour Entrance </t>
  </si>
  <si>
    <t xml:space="preserve">Aspect Land and Hydrographic Surveys completed survey </t>
  </si>
  <si>
    <t xml:space="preserve">Place a temporary AtoN at the Harbour Entrance to mark the silting bank </t>
  </si>
  <si>
    <t xml:space="preserve">Special Mark in place.  </t>
  </si>
  <si>
    <t xml:space="preserve">Piloted Vessels not to transit North of the Friarton Bridge during the hours of darkness unless agreed with Perth Pilots </t>
  </si>
  <si>
    <t>Lighting (unspecified) to be placed on the SE extremity of Berth 4 during vessel arrival, to allow for improved situational awareness whilst manouvering within the current restricted channel at the Harbour Entrance, this replacements recommendation ref; 23 which can now be removed</t>
  </si>
  <si>
    <t xml:space="preserve">Perth Pilots did not accept the proposal, due to the lack of Shipping movements at the Harbour.  Daylight restrcition as per recommendation ref; 23 remains in place.  </t>
  </si>
  <si>
    <t xml:space="preserve">Review the NRA against the December 2021 bathymetric survey outputs. </t>
  </si>
  <si>
    <t>Complete</t>
  </si>
  <si>
    <t xml:space="preserve"> - Amending the position of the Special Mark to the extremity of the bank, shall reduce to operating area in which the Harbour Tug can operate to support the current enforced recommendation ref; 20;  
 - NTM 03/2022 advises all users to navigate to the North of the current location. 
 - Bathymetric Outputs have been uploaded to the Perth Harbour website. </t>
  </si>
  <si>
    <t xml:space="preserve">Increase the ruling depth at the Harbour Entrance to 1.0m, an increase of 0.1m. </t>
  </si>
  <si>
    <t xml:space="preserve">Complete </t>
  </si>
  <si>
    <t xml:space="preserve">Pilotage route to/from Perth to be adjusted to account for the change in the nature of the river bed in the vicinity of Deil Bank and Castle Bank </t>
  </si>
  <si>
    <t xml:space="preserve"> - Harbour Operator to review </t>
  </si>
  <si>
    <t xml:space="preserve"> Awaiting survey quote form Aspect Survey. Target date updated to reflect this.</t>
  </si>
  <si>
    <t xml:space="preserve">Consider establishing an additional Aid to Navigation to mark the Castle Bank as a hazard. </t>
  </si>
  <si>
    <t xml:space="preserve">The pilotage route in the vicinity of Flisk requires additional bathymetric survey and review of outputs against any proposed amendment to the current Pilotage route. </t>
  </si>
  <si>
    <t xml:space="preserve">Aspect Survey have been contacted requested to provide estimated costs for survey areas including the vicinity of Flisk. </t>
  </si>
  <si>
    <t xml:space="preserve">The pilotage route is adjusted to the South to account for the uncharted bank to the West of Flisk </t>
  </si>
  <si>
    <t>N/A</t>
  </si>
  <si>
    <t xml:space="preserve">The Harbour Authority, should consider implementing annual surveys of the Pilotage route between Newburgh and the Eastern CHA limit </t>
  </si>
  <si>
    <t xml:space="preserve">Harbour Authorty </t>
  </si>
  <si>
    <t xml:space="preserve">Considered and will be surveyed on Risk Basis. </t>
  </si>
  <si>
    <t>Owing to the ruiling depth change mentioned in Rec.26, in consultation with Perth Pilot ammend Rec.5.</t>
  </si>
  <si>
    <t>NtM 01 of 2022 updated to reflect agreed outcome which is - Additional 0.1m clearance to be added to vessels draft prior to approval of entry to the Harbour.  Height of tide -0.3m. 23/6/22 RHM</t>
  </si>
  <si>
    <t>Reinstate max FW draft of HOT - 0.4m.</t>
  </si>
  <si>
    <t>RHM</t>
  </si>
  <si>
    <t>Reviewing bathymetric survey of harbour basin from August 2022, reimpose draft restriction of HOT - 0.4m. 30/09/2022</t>
  </si>
  <si>
    <t>Risk Matrix</t>
  </si>
  <si>
    <t>Severity     'S'</t>
  </si>
  <si>
    <t>Likelihood 'L'</t>
  </si>
  <si>
    <t>Likelihood of Incident Occurring</t>
  </si>
  <si>
    <t>Health and Safety Severity</t>
  </si>
  <si>
    <t>L1</t>
  </si>
  <si>
    <t>Rare, no previous incidents of this nature have been reported.</t>
  </si>
  <si>
    <t>S1</t>
  </si>
  <si>
    <t>People</t>
  </si>
  <si>
    <t>Near Miss, no injury incident</t>
  </si>
  <si>
    <t>Property</t>
  </si>
  <si>
    <t>Near Miss, no damage</t>
  </si>
  <si>
    <t>Environment</t>
  </si>
  <si>
    <t>Near Miss, no effect of note</t>
  </si>
  <si>
    <t>Stakeholders</t>
  </si>
  <si>
    <t>Near Miss, no disruption to services</t>
  </si>
  <si>
    <t>L2</t>
  </si>
  <si>
    <t>Unlikely, there has been one incident of this nature reported over last three years.</t>
  </si>
  <si>
    <t>S2</t>
  </si>
  <si>
    <t>Single minor injury</t>
  </si>
  <si>
    <t>Minor damage</t>
  </si>
  <si>
    <t>Minor event, eg Tier 1 small operational (oil) spill</t>
  </si>
  <si>
    <t>Minor disruption to services, negative local publicity</t>
  </si>
  <si>
    <t>L3</t>
  </si>
  <si>
    <t>Possible, there have been several incidents of this nature reported over the last three years.</t>
  </si>
  <si>
    <t>S3</t>
  </si>
  <si>
    <t>Multiple minor injuries or Single serious injury (&lt;7 days)</t>
  </si>
  <si>
    <t>Moderate damage</t>
  </si>
  <si>
    <t>Moderate event, eg Tier 2 criteria but controllable within SHA</t>
  </si>
  <si>
    <t>Temporary suspension or prolonged restrictions to services, very bad local pubilicity</t>
  </si>
  <si>
    <t>L4</t>
  </si>
  <si>
    <t>Likely, to be expected, incidents are common.</t>
  </si>
  <si>
    <t>S4</t>
  </si>
  <si>
    <t>Mutliple serious injuries, Single fatality (or &gt;7days)</t>
  </si>
  <si>
    <t>Major damage</t>
  </si>
  <si>
    <t>Major event, eg Tier 3 criteria with national support or chemical spill</t>
  </si>
  <si>
    <t>Indefinite suspension of services, widespread/national negative pubilicity</t>
  </si>
  <si>
    <t>L5</t>
  </si>
  <si>
    <t>Certain, the incident will definitely occur if the operation is carried out.</t>
  </si>
  <si>
    <t>S5</t>
  </si>
  <si>
    <t>Multiple fatalities, immediate or up to 5 years after incident</t>
  </si>
  <si>
    <t>Catastrophic damage</t>
  </si>
  <si>
    <t>Catastrophic event, eg Tier 3 criteria with international support</t>
  </si>
  <si>
    <t>Total loss of services, international negative publicity or media</t>
  </si>
  <si>
    <t>20-25</t>
  </si>
  <si>
    <t>Immediate mitigating action required.</t>
  </si>
  <si>
    <t>12-16</t>
  </si>
  <si>
    <t>Subject to additional risk controls within specified time period. Activity may require interim immediate risk control measures or suspension/restriction of activity.</t>
  </si>
  <si>
    <t>8-10</t>
  </si>
  <si>
    <t>Maintain risk controls, implement further controls if reasonably practicable.</t>
  </si>
  <si>
    <t>1-6</t>
  </si>
  <si>
    <t>Assume as operationally safe, ensure risk control measures are maintained. Additional controls may be considered if reasonably practicable.</t>
  </si>
  <si>
    <t>The Harbour shall undertake a formal assessment of marine navigational risk, referred to as a Navigational Risk Assessment (NRA).
This NRA shall be created, maintained, reviewed and updated in line with the SMS which forms a critical element of the Marine Safety Management System (MSMS).
The SMS describes the approach to the management of the NRA, the processes utilised and the responsibilities of those involved in the maintenance and review of the NRA.</t>
  </si>
  <si>
    <t>Amendment and review to PKC document</t>
  </si>
  <si>
    <t>CM</t>
  </si>
  <si>
    <t>Increase max FW draft of HOT - 1.2m.</t>
  </si>
  <si>
    <t>PKC</t>
  </si>
  <si>
    <t>To be disucssed with Pilots Dec 2023</t>
  </si>
  <si>
    <t xml:space="preserve">Reviewing bathymetric survey of harbour basin from Dec2023, increase draft restriction of HOT - 1.2m. 12/12/23. NTM 12/2023 issued. </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</si>
  <si>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Master/Pilot Exchange Card 
 - Compulsory Pilotage for vessels greater than 40m.
 - Port Emergency Plan 
 - Clear division of roles and the responsibilities between PKC as SHA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CFL operated harbours;
 - Promulgation of Notice to Mariners to all users via Harbour Website &amp; E-Mail Distribution Lists 
 - Harbour Staff trained in the use of licensed VHF Set 
 - The absolute level of Recreational Vessel traffic activity in the harbour is very little, which is represented in the risk assessment by correspondingly low levels of hazard likelihood for these types of vessels, despite the possibility that they may be not operated to the same level as the Commercial Vessels;</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</si>
  <si>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Operations are to be planned to the extent necessary to ensure safety, incl Passage Planning &amp; reviewing weather data
 - All those involved in operations are to be competent persons
 - All the necessary information is provided to undertake the movement safely, incl Port Survey drawings from Harbour
 - All equipment provided is fit for purpose &amp; subject to review ie; AtoNs
 - All necessary resources are allocated to mitigate identified risks
 - Incidents and near misses are investigated
 - Master/Pilot Exchange Card 
 - Compulsory Pilotage for vessels greater than 40m.
 - Port Emergency Plan 
 - Clear division of roles and the responsibilities between PKC as SHA and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CFL operated harbours;
 - Promulgation of Notice to Mariners to all users via Harbour Website &amp; E-Mail Distribution Lists 
 - Harbour Staff trained in the use of licensed VHF Set and Handheld Unit(s)
 - Sufficent fendering and bollard provision</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</si>
  <si>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Compulsory Pilotage for vessels greater than 40m.
 - Master/Pilot Exchange Card 
 - Operations are to be planned to the extent necessary to ensure safety, incl Passage Planning &amp; reviewing weather data
 - All those involved in operations are to be competent persons
 - All equipment provided is fit for purpose &amp; subject to review ie; AtoNs
 - All necessary resources are allocated to mitigate identified risks
 - Incidents and near misses are investigated
  - Port Emergency Plan 
 - Clear division of roles and the responsibilities between PKC and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CFL operated harbours;
 - Promulgation of Notice to Mariners to all users via Harbour Website &amp; E-Mail Distribution Lists 
 - Harbour Staff trained in the use of licensed VHF Set 
 - Tide Gauge(s) recording data at critical points in the transit to/from Perth. 
 - Harbour Operator Oil Spill Contingency Plan 
 - Outputs of surveys provided to the UKHO. 
 - CCTV/AIS functionaility. 
 - Monthly AtoN Checks </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</si>
  <si>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Compulsory Pilotage for vessels greater than 40m.
 - Master/Pilot Exchange Card 
 - Operations are to be planned to the extent necessary to ensure safety, incl Passage Planning &amp; reviewing weather data
 - All those involved in operations are to be competent persons
 - All equipment provided is fit for purpose &amp; subject to review ie; AtoNs
 - All necessary resources are allocated to mitigate identified risks
 - Incidents and near misses are investigated
  - Port Emergency Plan 
 - Clear division of roles and the responsibilities between PKC as SHA and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harbours;
 - Promulgation of Notice to Mariners to all users via Harbour Website &amp; E-Mail Distribution Lists 
 - Harbour Staff trained in the use of licensed VHF Set 
 - Tide Gauge(s) recording data at critical points in the transit to/from Perth. 
 - Harbour Operator Oil Spill Contingency Plan 
 - Outputs of surveys provided to the UKHO. 
 - CCTV/AIS functionaility. 
 - Monthly AtoN Checks </t>
  </si>
  <si>
    <t xml:space="preserve"> - The Harbour is operated in line with the Harbour Authorities (Perth and Kinross Council) Safety Management System 
 - The Harbour is Operated in line with the Company Management System 
 - Operations are to be fully compliant with legislation, guidance and best practice ie; Dive Project Plans
 - Port Emergency Plan 
 - Clear division of roles and the responsibilities between PKC as SHA and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harbour
 - Promulgation of Notice to Mariners to all users via Harbour Website &amp; E-Mail Distribution Lists 
 - Harbour Staff trained in the use of licensed VHF Set 
 - The absolute level of Recreational Vessel traffic activity in the harbour is very little, which is represented in the risk assessment by correspondingly low levels of hazard likelihood for these types of vessels, despite the possibility that they may be not operated to the same level as the Commercial Vessels;
 - Standing NTM in force for Dving Operations </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</si>
  <si>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Operations are to be planned to the extent necessary to ensure safety, incl Passage Planning &amp; reviewing weather data
 - All those involved in operations are to be competent persons
 - All necessary resources are allocated to mitigate identified risks
 - Incidents and near misses are investigated
  - Port Emergency Plan 
 - Clear division of roles and the responsibilities between PKC as SHA and Harbour Operator;
 - Promulgation of Notice to Mariners to all users via Harbour Website &amp; E-Mail Distribution Lists 
 - Harbour Staff trained in the use of licensed VHF Set 
 to the same level as the Commercial Vessels;
 - Harbour Operator Oil Spill Contingency Plan 
 - CCTV/AIS functionaility. 
 - MV Fair Maid 
</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</si>
  <si>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Compulsory Pilotage for vessels greater than 40m.
 - All necessary resources are allocated to mitigate identified risks
 - Incidents and near misses are investigated
  - Port Emergency Plan 
 - Clear division of roles and the responsibilities between PKC as SHA and Harbour Operator;
 - Promulgation of Notice to Mariners to all users via Harbour Website &amp; E-Mail Distribution Lists 
 - Harbour Staff trained in the use of licensed VHF Set 
 to the same level as the Commercial Vessels;
 - Harbour Operator Oil Spill Contingency Plan 
 - CCTV/AIS functionaility - if installed
</t>
  </si>
  <si>
    <t xml:space="preserve"> - The Harbour is operated in line with the Harbour Authorities (Perth and Kinross Council) Safety Management System 
 - The Harbour is Operated in line with the Company Management System 
 - Master/Pilot Exchange Card 
 - Compulsory Pilotage for vessels greater than 40m.
 - Port Emergency Plan 
 - Clear division of roles and the responsibilities between PKC as SHA and CalMac Harbours as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CFL operated harbours;
 - Promulgation of Notice to Mariners to all users via Harbour Website &amp; E-Mail Distribution Lists 
 - Harbour Staff trained in the use of licensed VHF Set 
 - The absolute level of Recreational Vessel traffic activity in the harbour is very little, which is represented in the risk assessment by correspondingly low levels of hazard likelihood for these types of vessels, despite the possibility that they may be not operated to the same level as the Commercial Vessels;
 - Tide tables published on the Harbour Noticeboards and Website
 </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</si>
  <si>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Compulsory Pilotage for vessels greater than 40m.
 - Master/Pilot Exchange Card 
 - Operations are to be planned to the extent necessary to ensure safety, incl Passage Planning &amp; reviewing weather data
 - All those involved in operations are to be competent persons
 - All equipment provided is fit for purpose &amp; subject to review ie; AtoNs
 - All necessary resources are allocated to mitigate identified risks
 - Incidents and near misses are investigated
  - Port Emergency Plan 
 - Clear division of roles and the responsibilities between PKC as SHA and Harbour Operator;
 - Harbour User Consultative Forum (HUCF) &amp; River Tay Hub established to improve stakeholder engagement and consultation and involving all Users of the Harbour, including Perth Pilots 
 - Promulgation of Notice to Mariners to all users via Harbour Website &amp; E-Mail Distribution Lists 
 - Harbour Staff trained in the use of licensed VHF Set 
 - The absolute level of Recreational Vessel traffic activity in the harbour is very little, which is represented in the risk assessment by correspondingly low levels of hazard likelihood for these types of vessels, despite the possibility that they may be not operated to the same level as the Commercial Vessels;
 - Harbour Operator Oil Spill Contingency Plan 
 - CCTV/AIS functionaility. 
</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</si>
  <si>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Master/Pilot Exchange Card 
 - Compulsory Pilotage for vessels greater than 40m.
 - Port Emergency Plan 
 - Clear division of roles and the responsibilities between PKC as SHA and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CFL operated harbours;
 - Promulgation of Notice to Mariners to all users via Harbour Website &amp; E-Mail Distribution Lists 
 - Harbour Staff trained in the use of licensed VHF Set 
 - Tide tables published on the Harbour Noticeboards and Website
 - Harbour staff have access to weather forecasting systems. 
 - Perth and Kinross Council - Flood Gate Text Messaging Service 
 - Mooring Plans
 </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</si>
  <si>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Port Emergency Plan 
 - Clear division of roles and the responsibilities between PKC as SHA and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CFL operated harbours;
 - Promulgation of Notice to Mariners to all users via Harbour Website &amp; E-Mail Distribution Lists 
 - Harbour Staff trained in the use of licensed VHF Set 
 - The absolute level of Recreational Vessel traffic activity in the harbour is very little, which is represented in the risk assessment by correspondingly low levels of hazard likelihood for these types of vessels, despite the possibility that they may be not operated to the same level as the Commercial Vessels;
 - Tide tables published on the Harbour Noticeboards and Website
 - Harbour staff have access to weather forecasting systems. 
 - Perth and Kinross Council - Flood Gate Text Messaging Service 
 </t>
  </si>
  <si>
    <t xml:space="preserve"> - The Harbour is operated in line with the Harbour Authorities (Perth and Kinross Council) Safety Management System 
 - The Harbour is Operated in line with the Company Management System 
 - Master/Pilot Exchange Card 
 - Incidents and Near Misses are investigated 
 - All necessary resources are allocated to mitigate identified risks
 - Compulsory Pilotage for vessels greater than 40m.
 - Port Emergency Plan 
 - Clear division of roles and the responsibilities between PKC as SHA and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CFL operated harbours;
 - Promulgation of Notice to Mariners to all users via Harbour Website &amp; E-Mail Distribution Lists 
 - Harbour Staff trained in the use of licensed VHF Set 
 - The absolute level of Recreational Vessel traffic activity in the harbour is very little, which is represented in the risk assessment by correspondingly low levels of hazard likelihood for these types of vessels, despite the possibility that they may be not operated to the same level as the Commercial Vessels;
 - Tide tables published on the Harbour Noticeboards and Website
 - Outputs of Bathy Survey provided to the UKHO. 
 </t>
  </si>
  <si>
    <t xml:space="preserve"> - The Harbour is operated in line with the Harbour Authorities (Perth and Kinross Council) Safety Management System 
 - The Harbour is operated in line with the Company Management System 
 - Harbour Manager appointed , with assistance from Harbour Supervisor/staff, with delegated powers to act on behalf of the Harbour Master
 - Compulsory Pilotage for vessels greater than 40m.
 - Master/Pilot Exchange Card 
 - Operations are to be planned to the extent necessary to ensure safety, incl Passage Planning &amp; reviewing weather data
 - All those involved in operations are to be competent persons
 - All equipment provided is fit for purpose &amp; subject to review ie; AtoNs
 - All necessary resources are allocated to mitigate identified risks
 - Incidents and near misses are investigated
  - Port Emergency Plan 
 - Clear division of roles and the responsibilities between PKC as SHA Harbour Operator;
 - Harbour User Consultative Forum (HUCF) &amp; River Tay Hub established to improve stakeholder engagement and consultation and involving all Users of the Harbour, including Perth Pilots 
 - Standing Notice to Mariners in force for mariners to observe safe speed and minimum under keel clearances when navigating in harbour
 - Promulgation of Notice to Mariners to all users via Harbour Website &amp; E-Mail Distribution Lists 
 - Harbour Staff trained in the use of licensed VHF Set 
 - The absolute level of Recreational Vessel traffic activity in the harbour is very little, which is represented in the risk assessment by correspondingly low levels of hazard likelihood for these types of vessels, despite the possibility that they may be not operated to the same level as the Commercial Vessels;
 - Tide Gauge(s) recording data at critical points in the transit to/from Perth - gauges located at Newburgh and Harbour. 
 - Approved  Harbour Oil Spill Contingency Plan 
 - Outputs of surveys provided to the UKHO. 
 - CCTV/AIS functionaility. 
 - Monthly AtoN Checks 
 - Addiitonal controls detailed within the NRA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</si>
</sst>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25" x14ac:knownFonts="1">
    <font>
      <sz val="11"/>
      <color theme="1"/>
      <name val="Calibri"/>
      <family val="2"/>
      <scheme val="minor"/>
    </font>
    <font>
      <b/>
      <sz val="10"/>
      <color theme="1"/>
      <name val="Arial"/>
      <family val="2"/>
    </font>
    <font>
      <sz val="10"/>
      <color theme="1"/>
      <name val="Arial"/>
      <family val="2"/>
    </font>
    <font>
      <b/>
      <sz val="10"/>
      <color rgb="FF000000"/>
      <name val="Arial"/>
      <family val="2"/>
    </font>
    <font>
      <b/>
      <sz val="11"/>
      <color theme="1"/>
      <name val="Calibri"/>
      <family val="2"/>
      <scheme val="minor"/>
    </font>
    <font>
      <sz val="10"/>
      <name val="Arial"/>
      <family val="2"/>
    </font>
    <font>
      <b/>
      <sz val="18"/>
      <color rgb="FF002060"/>
      <name val="Arial"/>
      <family val="2"/>
    </font>
    <font>
      <b/>
      <sz val="11"/>
      <color theme="0"/>
      <name val="Calibri"/>
      <family val="2"/>
      <scheme val="minor"/>
    </font>
    <font>
      <u/>
      <sz val="11"/>
      <color theme="10"/>
      <name val="Calibri"/>
      <family val="2"/>
      <scheme val="minor"/>
    </font>
    <font>
      <b/>
      <sz val="18"/>
      <color theme="0"/>
      <name val="Calibri"/>
      <family val="2"/>
      <scheme val="minor"/>
    </font>
    <font>
      <b/>
      <sz val="10"/>
      <color rgb="FF002060"/>
      <name val="Arial"/>
      <family val="2"/>
    </font>
    <font>
      <b/>
      <sz val="18"/>
      <color theme="0"/>
      <name val="Arial"/>
      <family val="2"/>
    </font>
    <font>
      <b/>
      <sz val="16"/>
      <color rgb="FFFF0000"/>
      <name val="Calibri"/>
      <family val="2"/>
      <scheme val="minor"/>
    </font>
    <font>
      <sz val="11"/>
      <color theme="1"/>
      <name val="Cambria"/>
      <family val="1"/>
      <scheme val="major"/>
    </font>
    <font>
      <sz val="11"/>
      <color theme="1"/>
      <name val="Arial"/>
      <family val="2"/>
    </font>
    <font>
      <b/>
      <sz val="11"/>
      <color theme="1"/>
      <name val="Arial"/>
      <family val="2"/>
    </font>
    <font>
      <sz val="11"/>
      <name val="Arial"/>
      <family val="2"/>
    </font>
    <font>
      <sz val="11"/>
      <color rgb="FF002060"/>
      <name val="Calibri"/>
      <family val="2"/>
      <scheme val="minor"/>
    </font>
    <font>
      <b/>
      <sz val="11"/>
      <color rgb="FF002060"/>
      <name val="Calibri"/>
      <family val="2"/>
      <scheme val="minor"/>
    </font>
    <font>
      <sz val="10"/>
      <color rgb="FFFF0000"/>
      <name val="Arial"/>
      <family val="2"/>
    </font>
    <font>
      <b/>
      <sz val="10"/>
      <name val="Arial"/>
      <family val="2"/>
    </font>
    <font>
      <sz val="10"/>
      <color rgb="FF000000"/>
      <name val="Arial"/>
      <family val="2"/>
    </font>
    <font>
      <sz val="11"/>
      <color rgb="FFFF0000"/>
      <name val="Calibri"/>
      <family val="2"/>
      <scheme val="minor"/>
    </font>
    <font>
      <sz val="11"/>
      <name val="Calibri"/>
      <family val="2"/>
      <scheme val="minor"/>
    </font>
    <font>
      <sz val="11"/>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3" tint="0.7999816888943144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5" fillId="0" borderId="0"/>
    <xf numFmtId="0" fontId="8" fillId="0" borderId="0" applyNumberFormat="0" applyFill="0" applyBorder="0" applyAlignment="0" applyProtection="0"/>
  </cellStyleXfs>
  <cellXfs count="217">
    <xf numFmtId="0" fontId="0" fillId="0" borderId="0" xfId="0"/>
    <xf numFmtId="0" fontId="2" fillId="0" borderId="0" xfId="0" applyFont="1"/>
    <xf numFmtId="0" fontId="2" fillId="0" borderId="0" xfId="0" applyFont="1" applyProtection="1">
      <protection locked="0"/>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vertical="center" wrapText="1"/>
    </xf>
    <xf numFmtId="0" fontId="2" fillId="0" borderId="0" xfId="0" applyFont="1" applyAlignment="1">
      <alignment vertical="center"/>
    </xf>
    <xf numFmtId="49" fontId="1" fillId="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pplyProtection="1">
      <alignment wrapText="1"/>
      <protection locked="0"/>
    </xf>
    <xf numFmtId="0" fontId="0" fillId="0" borderId="0" xfId="0" applyAlignment="1">
      <alignment vertical="center" wrapText="1"/>
    </xf>
    <xf numFmtId="0" fontId="1"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6" borderId="9" xfId="0" applyFont="1" applyFill="1" applyBorder="1" applyAlignment="1" applyProtection="1">
      <alignment horizontal="center" vertical="center" wrapText="1"/>
      <protection locked="0"/>
    </xf>
    <xf numFmtId="0" fontId="2" fillId="0" borderId="1" xfId="1" applyFont="1" applyBorder="1" applyAlignment="1">
      <alignment horizontal="left" vertical="center" wrapText="1"/>
    </xf>
    <xf numFmtId="0" fontId="1" fillId="2" borderId="1" xfId="0" quotePrefix="1" applyFont="1" applyFill="1" applyBorder="1" applyAlignment="1" applyProtection="1">
      <alignment horizontal="center" vertical="center"/>
      <protection locked="0"/>
    </xf>
    <xf numFmtId="0" fontId="1" fillId="4" borderId="8" xfId="0" quotePrefix="1" applyFont="1" applyFill="1" applyBorder="1" applyAlignment="1" applyProtection="1">
      <alignment horizontal="center" vertical="center"/>
      <protection locked="0"/>
    </xf>
    <xf numFmtId="0" fontId="1" fillId="6" borderId="2" xfId="0" applyFont="1" applyFill="1" applyBorder="1" applyAlignment="1" applyProtection="1">
      <alignment horizontal="left" vertical="center"/>
      <protection locked="0"/>
    </xf>
    <xf numFmtId="16" fontId="1" fillId="5" borderId="1" xfId="0" quotePrefix="1" applyNumberFormat="1" applyFont="1" applyFill="1" applyBorder="1" applyAlignment="1" applyProtection="1">
      <alignment horizontal="center" vertical="center"/>
      <protection locked="0"/>
    </xf>
    <xf numFmtId="0" fontId="1" fillId="3" borderId="8" xfId="0" quotePrefix="1" applyFont="1" applyFill="1" applyBorder="1" applyAlignment="1" applyProtection="1">
      <alignment horizontal="center" vertical="center"/>
      <protection locked="0"/>
    </xf>
    <xf numFmtId="15" fontId="1" fillId="6" borderId="1" xfId="0" applyNumberFormat="1" applyFont="1" applyFill="1" applyBorder="1" applyAlignment="1" applyProtection="1">
      <alignment horizontal="center" vertical="center" wrapText="1"/>
      <protection locked="0"/>
    </xf>
    <xf numFmtId="15" fontId="2" fillId="0" borderId="0" xfId="0" applyNumberFormat="1" applyFont="1" applyAlignment="1" applyProtection="1">
      <alignment wrapText="1"/>
      <protection locked="0"/>
    </xf>
    <xf numFmtId="0" fontId="2" fillId="0" borderId="0" xfId="0" applyFont="1" applyAlignment="1" applyProtection="1">
      <alignment horizontal="left" wrapText="1"/>
      <protection locked="0"/>
    </xf>
    <xf numFmtId="0" fontId="1" fillId="0" borderId="0" xfId="0" applyFont="1" applyProtection="1">
      <protection locked="0"/>
    </xf>
    <xf numFmtId="0" fontId="13"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15" fillId="0" borderId="1"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0" fontId="1" fillId="0" borderId="1" xfId="0" applyFont="1" applyBorder="1" applyAlignment="1" applyProtection="1">
      <alignment horizontal="center" vertical="center" wrapText="1"/>
      <protection locked="0"/>
    </xf>
    <xf numFmtId="15" fontId="1"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4" fillId="0" borderId="1" xfId="0" applyFont="1" applyBorder="1" applyAlignment="1" applyProtection="1">
      <alignment vertical="center" wrapText="1"/>
      <protection locked="0"/>
    </xf>
    <xf numFmtId="0" fontId="15" fillId="0" borderId="1" xfId="0" applyFont="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2" fillId="0" borderId="0" xfId="0" applyFont="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17" fillId="0" borderId="1" xfId="0" applyFont="1" applyBorder="1" applyAlignment="1">
      <alignment vertical="center" wrapText="1"/>
    </xf>
    <xf numFmtId="14" fontId="17" fillId="0" borderId="1" xfId="0" applyNumberFormat="1" applyFont="1" applyBorder="1" applyAlignment="1">
      <alignment horizontal="center" vertical="center"/>
    </xf>
    <xf numFmtId="0" fontId="0" fillId="0" borderId="0" xfId="0" applyAlignment="1">
      <alignment horizontal="center" vertical="center"/>
    </xf>
    <xf numFmtId="14" fontId="4"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165" fontId="0" fillId="0" borderId="0" xfId="0" applyNumberFormat="1" applyAlignment="1">
      <alignment horizontal="center" vertical="center" wrapText="1"/>
    </xf>
    <xf numFmtId="49" fontId="3" fillId="4" borderId="1" xfId="0" applyNumberFormat="1" applyFont="1" applyFill="1" applyBorder="1" applyAlignment="1">
      <alignment horizontal="center" vertical="center" wrapText="1"/>
    </xf>
    <xf numFmtId="1" fontId="18" fillId="0" borderId="1" xfId="0" applyNumberFormat="1" applyFont="1" applyBorder="1" applyAlignment="1">
      <alignment horizontal="center" vertical="center" wrapText="1"/>
    </xf>
    <xf numFmtId="0" fontId="2" fillId="0" borderId="0" xfId="0" applyFont="1" applyAlignment="1">
      <alignment vertical="top" wrapText="1"/>
    </xf>
    <xf numFmtId="0" fontId="2" fillId="0" borderId="5" xfId="0" applyFont="1" applyBorder="1" applyAlignment="1">
      <alignment wrapText="1"/>
    </xf>
    <xf numFmtId="0" fontId="2" fillId="0" borderId="0" xfId="0" applyFont="1" applyAlignment="1">
      <alignment wrapText="1"/>
    </xf>
    <xf numFmtId="0" fontId="2" fillId="0" borderId="6" xfId="0" applyFont="1" applyBorder="1" applyAlignment="1">
      <alignment wrapText="1"/>
    </xf>
    <xf numFmtId="0" fontId="2" fillId="0" borderId="12" xfId="0" applyFont="1" applyBorder="1" applyAlignment="1">
      <alignment wrapText="1"/>
    </xf>
    <xf numFmtId="0" fontId="1" fillId="8" borderId="1" xfId="0" applyFont="1" applyFill="1" applyBorder="1" applyAlignment="1">
      <alignment vertical="center"/>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wrapText="1"/>
      <protection locked="0"/>
    </xf>
    <xf numFmtId="0" fontId="2" fillId="0" borderId="1" xfId="0" applyFont="1" applyBorder="1" applyAlignment="1" applyProtection="1">
      <alignment vertical="center" wrapText="1"/>
      <protection locked="0"/>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21" fillId="0" borderId="1" xfId="0" applyFont="1" applyBorder="1" applyAlignment="1">
      <alignment horizontal="left" vertical="top" wrapText="1"/>
    </xf>
    <xf numFmtId="0" fontId="15" fillId="5" borderId="1" xfId="0" applyFont="1" applyFill="1" applyBorder="1" applyAlignment="1">
      <alignment horizontal="center" vertical="center"/>
    </xf>
    <xf numFmtId="0" fontId="2" fillId="9"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center" wrapText="1"/>
      <protection locked="0"/>
    </xf>
    <xf numFmtId="0" fontId="23" fillId="0" borderId="1" xfId="0" applyFont="1" applyBorder="1" applyAlignment="1" applyProtection="1">
      <alignment horizontal="left" vertical="top" wrapText="1"/>
      <protection locked="0"/>
    </xf>
    <xf numFmtId="0" fontId="24" fillId="0" borderId="1" xfId="0" applyFont="1" applyBorder="1" applyAlignment="1">
      <alignment horizontal="left" vertical="top" wrapText="1"/>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1" fillId="0" borderId="2" xfId="0" applyFont="1" applyBorder="1" applyAlignment="1" applyProtection="1">
      <alignment horizontal="center" vertical="center" wrapText="1"/>
      <protection locked="0"/>
    </xf>
    <xf numFmtId="15" fontId="1"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left" wrapText="1"/>
      <protection locked="0"/>
    </xf>
    <xf numFmtId="0" fontId="1" fillId="0" borderId="16" xfId="0" applyFont="1" applyBorder="1" applyAlignment="1" applyProtection="1">
      <alignment horizontal="center" vertical="center" wrapText="1"/>
      <protection locked="0"/>
    </xf>
    <xf numFmtId="15" fontId="1" fillId="0" borderId="16" xfId="0" applyNumberFormat="1"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2" fillId="0" borderId="17"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15" fontId="1" fillId="0" borderId="17" xfId="0" applyNumberFormat="1"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7" xfId="0" applyFont="1" applyBorder="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2" fillId="0" borderId="17" xfId="0" applyFont="1" applyBorder="1" applyAlignment="1" applyProtection="1">
      <alignment horizontal="left" wrapText="1"/>
      <protection locked="0"/>
    </xf>
    <xf numFmtId="0" fontId="2" fillId="0" borderId="1" xfId="0" applyFont="1" applyBorder="1" applyAlignment="1" applyProtection="1">
      <alignment wrapText="1"/>
      <protection locked="0"/>
    </xf>
    <xf numFmtId="0" fontId="4" fillId="0" borderId="1" xfId="0" applyFont="1" applyBorder="1" applyAlignment="1">
      <alignment horizontal="center" vertical="center" wrapText="1"/>
    </xf>
    <xf numFmtId="0" fontId="1" fillId="6"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center" vertical="center"/>
      <protection locked="0"/>
    </xf>
    <xf numFmtId="0" fontId="19" fillId="0" borderId="1" xfId="0" applyFont="1" applyBorder="1" applyAlignment="1" applyProtection="1">
      <alignment vertical="top" wrapText="1"/>
      <protection locked="0"/>
    </xf>
    <xf numFmtId="0" fontId="2" fillId="0" borderId="1" xfId="0" applyFont="1" applyBorder="1" applyAlignment="1" applyProtection="1">
      <alignment horizontal="left" vertical="top"/>
      <protection locked="0"/>
    </xf>
    <xf numFmtId="1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0" fontId="2" fillId="0" borderId="17" xfId="0" applyFont="1" applyBorder="1" applyAlignment="1" applyProtection="1">
      <alignment horizontal="left" vertical="center" wrapText="1"/>
      <protection locked="0"/>
    </xf>
    <xf numFmtId="15" fontId="1" fillId="3" borderId="1" xfId="0" applyNumberFormat="1" applyFont="1" applyFill="1" applyBorder="1" applyAlignment="1" applyProtection="1">
      <alignment horizontal="center" vertical="center" wrapText="1"/>
      <protection locked="0"/>
    </xf>
    <xf numFmtId="1" fontId="18" fillId="0" borderId="2" xfId="0" applyNumberFormat="1" applyFont="1" applyBorder="1" applyAlignment="1">
      <alignment horizontal="center" vertical="center" wrapText="1"/>
    </xf>
    <xf numFmtId="14" fontId="17" fillId="0" borderId="2" xfId="0" applyNumberFormat="1" applyFont="1" applyBorder="1" applyAlignment="1">
      <alignment horizontal="center" vertical="center"/>
    </xf>
    <xf numFmtId="0" fontId="17" fillId="0" borderId="2" xfId="0" applyFont="1" applyBorder="1" applyAlignment="1">
      <alignment vertical="center" wrapText="1"/>
    </xf>
    <xf numFmtId="0" fontId="19"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vertical="top" wrapText="1"/>
      <protection locked="0"/>
    </xf>
    <xf numFmtId="0" fontId="8" fillId="0" borderId="1" xfId="2" applyBorder="1" applyAlignment="1">
      <alignment horizontal="left" vertical="center" wrapText="1"/>
    </xf>
    <xf numFmtId="0" fontId="7" fillId="7"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0" fillId="0" borderId="1" xfId="0" applyBorder="1" applyAlignment="1">
      <alignment horizontal="left" vertical="center" wrapText="1"/>
    </xf>
    <xf numFmtId="0" fontId="1" fillId="6" borderId="3" xfId="0" applyFont="1" applyFill="1" applyBorder="1" applyAlignment="1" applyProtection="1">
      <alignment horizontal="left" vertical="center" wrapText="1"/>
      <protection locked="0"/>
    </xf>
    <xf numFmtId="0" fontId="1" fillId="6" borderId="4" xfId="0" applyFont="1" applyFill="1" applyBorder="1" applyAlignment="1" applyProtection="1">
      <alignment horizontal="left" vertical="center" wrapText="1"/>
      <protection locked="0"/>
    </xf>
    <xf numFmtId="0" fontId="1" fillId="6" borderId="5" xfId="0" applyFont="1" applyFill="1" applyBorder="1" applyAlignment="1" applyProtection="1">
      <alignment horizontal="left" vertical="center" wrapText="1"/>
      <protection locked="0"/>
    </xf>
    <xf numFmtId="0" fontId="1" fillId="6" borderId="11" xfId="0" applyFont="1" applyFill="1" applyBorder="1" applyAlignment="1" applyProtection="1">
      <alignment horizontal="left" vertical="center" wrapText="1"/>
      <protection locked="0"/>
    </xf>
    <xf numFmtId="0" fontId="1" fillId="6" borderId="6" xfId="0" applyFont="1" applyFill="1" applyBorder="1" applyAlignment="1" applyProtection="1">
      <alignment horizontal="left" vertical="center" wrapText="1"/>
      <protection locked="0"/>
    </xf>
    <xf numFmtId="0" fontId="1"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protection locked="0"/>
    </xf>
    <xf numFmtId="0" fontId="10" fillId="0" borderId="8"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164" fontId="10" fillId="0" borderId="8" xfId="0" applyNumberFormat="1" applyFont="1" applyBorder="1" applyAlignment="1" applyProtection="1">
      <alignment horizontal="left" vertical="center"/>
      <protection locked="0"/>
    </xf>
    <xf numFmtId="164" fontId="10" fillId="0" borderId="9" xfId="0" applyNumberFormat="1" applyFont="1" applyBorder="1" applyAlignment="1" applyProtection="1">
      <alignment horizontal="left" vertical="center"/>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protection locked="0"/>
    </xf>
    <xf numFmtId="0" fontId="11" fillId="7"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1" fontId="10" fillId="0" borderId="8" xfId="0" applyNumberFormat="1" applyFont="1" applyBorder="1" applyAlignment="1" applyProtection="1">
      <alignment horizontal="center" vertical="center"/>
      <protection locked="0"/>
    </xf>
    <xf numFmtId="1" fontId="10" fillId="0" borderId="10" xfId="0" applyNumberFormat="1" applyFont="1" applyBorder="1" applyAlignment="1" applyProtection="1">
      <alignment horizontal="center" vertical="center"/>
      <protection locked="0"/>
    </xf>
    <xf numFmtId="1" fontId="10" fillId="0" borderId="9"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left" vertical="center" wrapText="1"/>
      <protection locked="0"/>
    </xf>
    <xf numFmtId="164" fontId="10" fillId="0" borderId="10" xfId="0" applyNumberFormat="1" applyFont="1" applyBorder="1" applyAlignment="1" applyProtection="1">
      <alignment horizontal="left" vertical="center" wrapText="1"/>
      <protection locked="0"/>
    </xf>
    <xf numFmtId="164" fontId="10" fillId="0" borderId="9" xfId="0" applyNumberFormat="1" applyFont="1" applyBorder="1" applyAlignment="1" applyProtection="1">
      <alignment horizontal="left" vertical="center" wrapText="1"/>
      <protection locked="0"/>
    </xf>
    <xf numFmtId="0" fontId="1" fillId="6" borderId="8" xfId="0" applyFont="1" applyFill="1" applyBorder="1" applyAlignment="1" applyProtection="1">
      <alignment horizontal="left" vertical="center"/>
      <protection locked="0"/>
    </xf>
    <xf numFmtId="0" fontId="1" fillId="6" borderId="9" xfId="0" applyFont="1" applyFill="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5"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6" borderId="3" xfId="0" applyFont="1" applyFill="1" applyBorder="1" applyAlignment="1" applyProtection="1">
      <alignment horizontal="left" vertical="center"/>
      <protection locked="0"/>
    </xf>
    <xf numFmtId="0" fontId="1" fillId="6" borderId="4" xfId="0" applyFont="1" applyFill="1" applyBorder="1" applyAlignment="1" applyProtection="1">
      <alignment horizontal="left" vertical="center"/>
      <protection locked="0"/>
    </xf>
    <xf numFmtId="0" fontId="1" fillId="6" borderId="5" xfId="0" applyFont="1" applyFill="1" applyBorder="1" applyAlignment="1" applyProtection="1">
      <alignment horizontal="left" vertical="center"/>
      <protection locked="0"/>
    </xf>
    <xf numFmtId="0" fontId="1" fillId="6" borderId="11" xfId="0" applyFont="1" applyFill="1" applyBorder="1" applyAlignment="1" applyProtection="1">
      <alignment horizontal="left" vertical="center"/>
      <protection locked="0"/>
    </xf>
    <xf numFmtId="0" fontId="1" fillId="6" borderId="6" xfId="0" applyFont="1" applyFill="1" applyBorder="1" applyAlignment="1" applyProtection="1">
      <alignment horizontal="left" vertical="center"/>
      <protection locked="0"/>
    </xf>
    <xf numFmtId="0" fontId="1" fillId="6" borderId="7" xfId="0" applyFont="1" applyFill="1" applyBorder="1" applyAlignment="1" applyProtection="1">
      <alignment horizontal="left" vertical="center"/>
      <protection locked="0"/>
    </xf>
    <xf numFmtId="0" fontId="1" fillId="6" borderId="1" xfId="0" applyFont="1" applyFill="1" applyBorder="1" applyAlignment="1" applyProtection="1">
      <alignment horizontal="center" vertical="center"/>
      <protection locked="0"/>
    </xf>
    <xf numFmtId="0" fontId="1" fillId="8" borderId="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1" fillId="8" borderId="2"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1" xfId="0" applyFont="1" applyFill="1" applyBorder="1" applyAlignment="1">
      <alignment horizontal="center"/>
    </xf>
    <xf numFmtId="0" fontId="2" fillId="0" borderId="0" xfId="0" applyFont="1" applyAlignment="1">
      <alignment horizontal="center"/>
    </xf>
    <xf numFmtId="0" fontId="1" fillId="8" borderId="1" xfId="0" applyFont="1" applyFill="1" applyBorder="1" applyAlignment="1">
      <alignment horizontal="center" vertical="center" textRotation="90" wrapText="1"/>
    </xf>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 xfId="0" applyFont="1" applyFill="1" applyBorder="1" applyAlignment="1">
      <alignment horizontal="center" vertical="top" wrapText="1"/>
    </xf>
    <xf numFmtId="0" fontId="1" fillId="8" borderId="1" xfId="0" applyFont="1" applyFill="1" applyBorder="1" applyAlignment="1">
      <alignment horizontal="center" vertical="top"/>
    </xf>
    <xf numFmtId="0" fontId="1" fillId="8" borderId="1" xfId="0"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 fontId="18" fillId="0" borderId="0" xfId="0" applyNumberFormat="1" applyFont="1" applyBorder="1" applyAlignment="1">
      <alignment horizontal="center" vertical="center" wrapText="1"/>
    </xf>
    <xf numFmtId="14" fontId="17" fillId="0" borderId="0" xfId="0" applyNumberFormat="1" applyFont="1"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17" fillId="0" borderId="17" xfId="0" applyFont="1" applyBorder="1" applyAlignment="1">
      <alignment horizontal="left" vertical="center" wrapText="1"/>
    </xf>
    <xf numFmtId="0" fontId="4"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vertical="center"/>
    </xf>
    <xf numFmtId="14" fontId="1" fillId="6" borderId="1"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vertical="center"/>
      <protection locked="0"/>
    </xf>
    <xf numFmtId="0" fontId="1" fillId="0" borderId="0" xfId="0" applyFont="1" applyFill="1" applyProtection="1">
      <protection locked="0"/>
    </xf>
  </cellXfs>
  <cellStyles count="3">
    <cellStyle name="Hyperlink" xfId="2" builtinId="8"/>
    <cellStyle name="Normal" xfId="0" builtinId="0"/>
    <cellStyle name="Normal 2" xfId="1" xr:uid="{00000000-0005-0000-0000-000002000000}"/>
  </cellStyles>
  <dxfs count="12">
    <dxf>
      <font>
        <b/>
        <i val="0"/>
        <color auto="1"/>
      </font>
      <fill>
        <patternFill>
          <bgColor rgb="FF00B05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19050</xdr:rowOff>
    </xdr:from>
    <xdr:to>
      <xdr:col>1</xdr:col>
      <xdr:colOff>66675</xdr:colOff>
      <xdr:row>7</xdr:row>
      <xdr:rowOff>121642</xdr:rowOff>
    </xdr:to>
    <xdr:sp macro="" textlink="">
      <xdr:nvSpPr>
        <xdr:cNvPr id="2" name="TextBox 1">
          <a:extLst>
            <a:ext uri="{FF2B5EF4-FFF2-40B4-BE49-F238E27FC236}">
              <a16:creationId xmlns:a16="http://schemas.microsoft.com/office/drawing/2014/main" id="{3C6645CF-5B54-469E-0796-7883B63B7C2A}"/>
            </a:ext>
          </a:extLst>
        </xdr:cNvPr>
        <xdr:cNvSpPr txBox="1"/>
      </xdr:nvSpPr>
      <xdr:spPr>
        <a:xfrm>
          <a:off x="285750" y="296227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X0A0T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66675</xdr:colOff>
      <xdr:row>1</xdr:row>
      <xdr:rowOff>102592</xdr:rowOff>
    </xdr:to>
    <xdr:sp macro="" textlink="">
      <xdr:nvSpPr>
        <xdr:cNvPr id="2" name="TextBox 1">
          <a:extLst>
            <a:ext uri="{FF2B5EF4-FFF2-40B4-BE49-F238E27FC236}">
              <a16:creationId xmlns:a16="http://schemas.microsoft.com/office/drawing/2014/main" id="{93606F55-008A-CCA0-E341-93B4CDBC6836}"/>
            </a:ext>
          </a:extLst>
        </xdr:cNvPr>
        <xdr:cNvSpPr txBox="1"/>
      </xdr:nvSpPr>
      <xdr:spPr>
        <a:xfrm>
          <a:off x="2867025" y="2952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66675</xdr:colOff>
      <xdr:row>2</xdr:row>
      <xdr:rowOff>102592</xdr:rowOff>
    </xdr:to>
    <xdr:sp macro="" textlink="">
      <xdr:nvSpPr>
        <xdr:cNvPr id="2" name="TextBox 1">
          <a:extLst>
            <a:ext uri="{FF2B5EF4-FFF2-40B4-BE49-F238E27FC236}">
              <a16:creationId xmlns:a16="http://schemas.microsoft.com/office/drawing/2014/main" id="{CCA66DCB-E458-F535-D907-97980FEB18C6}"/>
            </a:ext>
          </a:extLst>
        </xdr:cNvPr>
        <xdr:cNvSpPr txBox="1"/>
      </xdr:nvSpPr>
      <xdr:spPr>
        <a:xfrm>
          <a:off x="6410325" y="59055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CC1CE0F9-FB80-BC92-A01A-CB8D2289E187}"/>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0l2];/" TargetMode="External"/><Relationship Id="rId7" Type="http://schemas.openxmlformats.org/officeDocument/2006/relationships/vmlDrawing" Target="../drawings/vmlDrawing1.vml"/><Relationship Id="rId2" Type="http://schemas.openxmlformats.org/officeDocument/2006/relationships/hyperlink" Target="http://[s0l1];/" TargetMode="External"/><Relationship Id="rId1" Type="http://schemas.openxmlformats.org/officeDocument/2006/relationships/hyperlink" Target="http://[s0l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0l3];/"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8"/>
  <sheetViews>
    <sheetView view="pageBreakPreview" topLeftCell="A9" zoomScaleNormal="100" zoomScaleSheetLayoutView="100" workbookViewId="0">
      <selection activeCell="D22" sqref="D22"/>
    </sheetView>
  </sheetViews>
  <sheetFormatPr defaultColWidth="9.109375" defaultRowHeight="14.4" x14ac:dyDescent="0.3"/>
  <cols>
    <col min="1" max="1" width="4" style="51" customWidth="1"/>
    <col min="2" max="2" width="5.6640625" style="50" customWidth="1"/>
    <col min="3" max="3" width="12.6640625" style="54" customWidth="1"/>
    <col min="4" max="4" width="80.6640625" style="17" customWidth="1"/>
    <col min="5" max="5" width="18.6640625" style="17" customWidth="1"/>
    <col min="6" max="16384" width="9.109375" style="51"/>
  </cols>
  <sheetData>
    <row r="1" spans="2:5" ht="21" x14ac:dyDescent="0.3">
      <c r="B1" s="122" t="s">
        <v>0</v>
      </c>
      <c r="C1" s="122"/>
      <c r="D1" s="122"/>
      <c r="E1" s="122"/>
    </row>
    <row r="3" spans="2:5" x14ac:dyDescent="0.3">
      <c r="B3" s="123" t="s">
        <v>1</v>
      </c>
      <c r="C3" s="123"/>
      <c r="D3" s="123"/>
      <c r="E3" s="123"/>
    </row>
    <row r="4" spans="2:5" ht="23.4" x14ac:dyDescent="0.3">
      <c r="B4" s="124" t="s">
        <v>2</v>
      </c>
      <c r="C4" s="124"/>
      <c r="D4" s="124"/>
      <c r="E4" s="124"/>
    </row>
    <row r="5" spans="2:5" ht="130.5" customHeight="1" x14ac:dyDescent="0.3">
      <c r="B5" s="125" t="s">
        <v>245</v>
      </c>
      <c r="C5" s="125"/>
      <c r="D5" s="125"/>
      <c r="E5" s="125"/>
    </row>
    <row r="7" spans="2:5" x14ac:dyDescent="0.3">
      <c r="B7" s="121" t="s">
        <v>3</v>
      </c>
      <c r="C7" s="121"/>
      <c r="D7" s="121"/>
      <c r="E7" s="121"/>
    </row>
    <row r="8" spans="2:5" x14ac:dyDescent="0.3">
      <c r="B8" s="120" t="s">
        <v>4</v>
      </c>
      <c r="C8" s="120"/>
      <c r="D8" s="120"/>
      <c r="E8" s="120"/>
    </row>
    <row r="9" spans="2:5" x14ac:dyDescent="0.3">
      <c r="B9" s="120" t="s">
        <v>5</v>
      </c>
      <c r="C9" s="120"/>
      <c r="D9" s="120"/>
      <c r="E9" s="120"/>
    </row>
    <row r="10" spans="2:5" x14ac:dyDescent="0.3">
      <c r="B10" s="120" t="s">
        <v>6</v>
      </c>
      <c r="C10" s="120"/>
      <c r="D10" s="120"/>
      <c r="E10" s="120"/>
    </row>
    <row r="11" spans="2:5" x14ac:dyDescent="0.3">
      <c r="B11" s="120" t="s">
        <v>7</v>
      </c>
      <c r="C11" s="120"/>
      <c r="D11" s="120"/>
      <c r="E11" s="120"/>
    </row>
    <row r="13" spans="2:5" x14ac:dyDescent="0.3">
      <c r="B13" s="121" t="s">
        <v>8</v>
      </c>
      <c r="C13" s="121"/>
      <c r="D13" s="121"/>
      <c r="E13" s="121"/>
    </row>
    <row r="14" spans="2:5" ht="28.8" x14ac:dyDescent="0.3">
      <c r="B14" s="106" t="s">
        <v>9</v>
      </c>
      <c r="C14" s="55" t="s">
        <v>10</v>
      </c>
      <c r="D14" s="106" t="s">
        <v>11</v>
      </c>
      <c r="E14" s="106" t="s">
        <v>12</v>
      </c>
    </row>
    <row r="15" spans="2:5" ht="43.2" x14ac:dyDescent="0.3">
      <c r="B15" s="59">
        <v>5</v>
      </c>
      <c r="C15" s="53">
        <v>44194</v>
      </c>
      <c r="D15" s="52" t="s">
        <v>13</v>
      </c>
      <c r="E15" s="56"/>
    </row>
    <row r="16" spans="2:5" ht="28.8" x14ac:dyDescent="0.3">
      <c r="B16" s="59">
        <v>6</v>
      </c>
      <c r="C16" s="53">
        <v>44252</v>
      </c>
      <c r="D16" s="52" t="s">
        <v>14</v>
      </c>
      <c r="E16" s="56"/>
    </row>
    <row r="17" spans="2:5" ht="28.8" x14ac:dyDescent="0.3">
      <c r="B17" s="59">
        <v>7</v>
      </c>
      <c r="C17" s="53">
        <v>44257</v>
      </c>
      <c r="D17" s="52" t="s">
        <v>15</v>
      </c>
      <c r="E17" s="56"/>
    </row>
    <row r="18" spans="2:5" ht="28.8" x14ac:dyDescent="0.3">
      <c r="B18" s="59">
        <v>8</v>
      </c>
      <c r="C18" s="53">
        <v>44315</v>
      </c>
      <c r="D18" s="52" t="s">
        <v>16</v>
      </c>
      <c r="E18" s="56"/>
    </row>
    <row r="19" spans="2:5" ht="28.8" x14ac:dyDescent="0.3">
      <c r="B19" s="59">
        <v>9</v>
      </c>
      <c r="C19" s="53">
        <v>44439</v>
      </c>
      <c r="D19" s="52" t="s">
        <v>17</v>
      </c>
      <c r="E19" s="56"/>
    </row>
    <row r="20" spans="2:5" ht="28.8" x14ac:dyDescent="0.3">
      <c r="B20" s="59">
        <v>10</v>
      </c>
      <c r="C20" s="53">
        <v>44572</v>
      </c>
      <c r="D20" s="52" t="s">
        <v>18</v>
      </c>
      <c r="E20" s="56"/>
    </row>
    <row r="21" spans="2:5" x14ac:dyDescent="0.3">
      <c r="B21" s="59">
        <v>11</v>
      </c>
      <c r="C21" s="53">
        <v>44706</v>
      </c>
      <c r="D21" s="52" t="s">
        <v>19</v>
      </c>
      <c r="E21" s="56"/>
    </row>
    <row r="22" spans="2:5" x14ac:dyDescent="0.3">
      <c r="B22" s="59">
        <v>12</v>
      </c>
      <c r="C22" s="53">
        <v>44735</v>
      </c>
      <c r="D22" s="52" t="s">
        <v>20</v>
      </c>
      <c r="E22" s="56"/>
    </row>
    <row r="23" spans="2:5" x14ac:dyDescent="0.3">
      <c r="B23" s="115">
        <v>13</v>
      </c>
      <c r="C23" s="116">
        <v>44834</v>
      </c>
      <c r="D23" s="117" t="s">
        <v>21</v>
      </c>
      <c r="E23" s="207"/>
    </row>
    <row r="24" spans="2:5" x14ac:dyDescent="0.3">
      <c r="B24" s="208">
        <v>14</v>
      </c>
      <c r="C24" s="209">
        <v>44936</v>
      </c>
      <c r="D24" s="210" t="s">
        <v>22</v>
      </c>
      <c r="E24" s="211"/>
    </row>
    <row r="25" spans="2:5" x14ac:dyDescent="0.3">
      <c r="B25" s="59">
        <v>15</v>
      </c>
      <c r="C25" s="53">
        <v>45030</v>
      </c>
      <c r="D25" s="52" t="s">
        <v>23</v>
      </c>
      <c r="E25" s="211"/>
    </row>
    <row r="26" spans="2:5" x14ac:dyDescent="0.3">
      <c r="B26" s="208">
        <v>16</v>
      </c>
      <c r="C26" s="212">
        <v>45272</v>
      </c>
      <c r="D26" s="210" t="s">
        <v>246</v>
      </c>
      <c r="E26" s="56" t="s">
        <v>247</v>
      </c>
    </row>
    <row r="27" spans="2:5" x14ac:dyDescent="0.3">
      <c r="B27" s="203"/>
      <c r="C27" s="204"/>
      <c r="D27" s="205"/>
      <c r="E27" s="206"/>
    </row>
    <row r="28" spans="2:5" x14ac:dyDescent="0.3">
      <c r="B28" s="57"/>
    </row>
  </sheetData>
  <mergeCells count="10">
    <mergeCell ref="B9:E9"/>
    <mergeCell ref="B10:E10"/>
    <mergeCell ref="B11:E11"/>
    <mergeCell ref="B13:E13"/>
    <mergeCell ref="B1:E1"/>
    <mergeCell ref="B3:E3"/>
    <mergeCell ref="B4:E4"/>
    <mergeCell ref="B5:E5"/>
    <mergeCell ref="B7:E7"/>
    <mergeCell ref="B8:E8"/>
  </mergeCells>
  <hyperlinks>
    <hyperlink ref="B9" r:id="rId1" location="'2. HazardTable'!C2" display="2. Hazards Table - This is scoring of hazards based on existing control measures…..etc" xr:uid="{00000000-0004-0000-0000-000000000000}"/>
    <hyperlink ref="B10" r:id="rId2" location="'3. Additional Controls'!D3" display="3. Additional Controls - This is a consideration of all potential additional controls, their potential effects on scoring of each hazards, responsible persons, target dates and comments…..etc" xr:uid="{00000000-0004-0000-0000-000001000000}"/>
    <hyperlink ref="B11" r:id="rId3" location="'4. Risk Matrix'!A1" display="4. Risk Matrix - standard approach to RA…..etc" xr:uid="{00000000-0004-0000-0000-000002000000}"/>
    <hyperlink ref="B8" r:id="rId4" location="'1. NRA - Cover &amp; Guidance'!B8" xr:uid="{00000000-0004-0000-0000-000003000000}"/>
  </hyperlinks>
  <printOptions horizontalCentered="1"/>
  <pageMargins left="0.70866141732283472" right="0.70866141732283472" top="0.74803149606299213" bottom="0.74803149606299213" header="0.31496062992125984" footer="0.31496062992125984"/>
  <pageSetup paperSize="9" scale="74" fitToHeight="2" orientation="portrait" r:id="rId5"/>
  <headerFooter>
    <oddHeader>&amp;C&amp;G</oddHeader>
    <oddFooter>&amp;LPage &amp;P of &amp;N&amp;RForm 2.214
Rev. 1</oddFooter>
  </headerFooter>
  <rowBreaks count="3" manualBreakCount="3">
    <brk id="6" min="1" max="4" man="1"/>
    <brk id="32" min="1" max="4" man="1"/>
    <brk id="43" min="1" max="1" man="1"/>
  </rowBreaks>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14"/>
  <sheetViews>
    <sheetView tabSelected="1" zoomScale="70" zoomScaleNormal="70" zoomScaleSheetLayoutView="70" workbookViewId="0">
      <pane xSplit="2" ySplit="10" topLeftCell="C11" activePane="bottomRight" state="frozen"/>
      <selection pane="topRight" activeCell="C1" sqref="C1"/>
      <selection pane="bottomLeft" activeCell="A12" sqref="A12"/>
      <selection pane="bottomRight" activeCell="F11" sqref="F11"/>
    </sheetView>
  </sheetViews>
  <sheetFormatPr defaultColWidth="9.109375" defaultRowHeight="13.2" x14ac:dyDescent="0.25"/>
  <cols>
    <col min="1" max="1" width="7.44140625" style="2" bestFit="1" customWidth="1"/>
    <col min="2" max="2" width="33.5546875" style="2" customWidth="1"/>
    <col min="3" max="4" width="40.6640625" style="2" customWidth="1"/>
    <col min="5" max="5" width="19.33203125" style="2" customWidth="1"/>
    <col min="6" max="6" width="126" style="2" customWidth="1"/>
    <col min="7" max="7" width="9" style="30" customWidth="1"/>
    <col min="8" max="8" width="8.6640625" style="30" customWidth="1"/>
    <col min="9" max="9" width="9.5546875" style="30" customWidth="1"/>
    <col min="10" max="10" width="13.6640625" style="2" customWidth="1"/>
    <col min="11" max="16384" width="9.109375" style="2"/>
  </cols>
  <sheetData>
    <row r="1" spans="1:17" s="15" customFormat="1" ht="22.8" x14ac:dyDescent="0.3">
      <c r="A1" s="132" t="s">
        <v>24</v>
      </c>
      <c r="B1" s="132"/>
      <c r="C1" s="140" t="str">
        <f>'1. NRA - Cover &amp; Guidance'!B4</f>
        <v xml:space="preserve">Perth Harbour </v>
      </c>
      <c r="D1" s="141"/>
      <c r="E1" s="141"/>
      <c r="F1" s="141"/>
      <c r="G1" s="141"/>
      <c r="H1" s="141"/>
      <c r="I1" s="141"/>
      <c r="J1" s="141"/>
      <c r="K1" s="14"/>
      <c r="L1" s="14"/>
      <c r="M1" s="14"/>
      <c r="N1" s="14"/>
      <c r="O1" s="14"/>
      <c r="P1" s="15" t="s">
        <v>25</v>
      </c>
      <c r="Q1" s="15" t="s">
        <v>26</v>
      </c>
    </row>
    <row r="2" spans="1:17" s="15" customFormat="1" ht="22.8" x14ac:dyDescent="0.3">
      <c r="A2" s="132" t="s">
        <v>27</v>
      </c>
      <c r="B2" s="132"/>
      <c r="C2" s="142" t="s">
        <v>28</v>
      </c>
      <c r="D2" s="143"/>
      <c r="E2" s="143"/>
      <c r="F2" s="143"/>
      <c r="G2" s="143"/>
      <c r="H2" s="143"/>
      <c r="I2" s="143"/>
      <c r="J2" s="143"/>
      <c r="K2" s="14"/>
      <c r="L2" s="14"/>
      <c r="M2" s="14"/>
      <c r="N2" s="14"/>
      <c r="O2" s="14"/>
      <c r="P2" s="15" t="s">
        <v>29</v>
      </c>
      <c r="Q2" s="15" t="s">
        <v>29</v>
      </c>
    </row>
    <row r="3" spans="1:17" s="15" customFormat="1" ht="15" customHeight="1" x14ac:dyDescent="0.3">
      <c r="A3" s="132" t="s">
        <v>30</v>
      </c>
      <c r="B3" s="132"/>
      <c r="C3" s="152" t="s">
        <v>31</v>
      </c>
      <c r="D3" s="153"/>
      <c r="E3" s="150" t="s">
        <v>32</v>
      </c>
      <c r="F3" s="151"/>
      <c r="G3" s="144">
        <f>MAX('1. NRA - Cover &amp; Guidance'!B15:B28)</f>
        <v>16</v>
      </c>
      <c r="H3" s="145"/>
      <c r="I3" s="145"/>
      <c r="J3" s="146"/>
      <c r="K3" s="14"/>
      <c r="L3" s="14"/>
      <c r="M3" s="14"/>
      <c r="N3" s="14"/>
      <c r="O3" s="14"/>
      <c r="P3" s="15" t="s">
        <v>33</v>
      </c>
      <c r="Q3" s="15" t="s">
        <v>33</v>
      </c>
    </row>
    <row r="4" spans="1:17" s="15" customFormat="1" ht="45" customHeight="1" x14ac:dyDescent="0.3">
      <c r="A4" s="132" t="s">
        <v>34</v>
      </c>
      <c r="B4" s="132"/>
      <c r="C4" s="136">
        <v>45272</v>
      </c>
      <c r="D4" s="137"/>
      <c r="E4" s="107" t="s">
        <v>35</v>
      </c>
      <c r="F4" s="213"/>
      <c r="G4" s="147" t="s">
        <v>36</v>
      </c>
      <c r="H4" s="148"/>
      <c r="I4" s="148"/>
      <c r="J4" s="149"/>
      <c r="K4" s="14"/>
      <c r="L4" s="14"/>
      <c r="M4" s="14"/>
      <c r="N4" s="14"/>
      <c r="O4" s="14"/>
      <c r="Q4" s="15" t="s">
        <v>37</v>
      </c>
    </row>
    <row r="5" spans="1:17" s="15" customFormat="1" ht="30" customHeight="1" x14ac:dyDescent="0.3">
      <c r="A5" s="132" t="s">
        <v>38</v>
      </c>
      <c r="B5" s="132"/>
      <c r="C5" s="138"/>
      <c r="D5" s="139"/>
      <c r="E5" s="24" t="s">
        <v>39</v>
      </c>
      <c r="F5" s="24"/>
      <c r="G5" s="133" t="s">
        <v>26</v>
      </c>
      <c r="H5" s="134"/>
      <c r="I5" s="134"/>
      <c r="J5" s="135"/>
      <c r="K5" s="14"/>
      <c r="L5" s="14"/>
      <c r="M5" s="14"/>
      <c r="N5" s="14"/>
      <c r="O5" s="14"/>
    </row>
    <row r="6" spans="1:17" s="15" customFormat="1" ht="15" customHeight="1" x14ac:dyDescent="0.3">
      <c r="A6" s="126" t="s">
        <v>40</v>
      </c>
      <c r="B6" s="127"/>
      <c r="C6" s="154" t="s">
        <v>41</v>
      </c>
      <c r="D6" s="155"/>
      <c r="E6" s="164" t="s">
        <v>42</v>
      </c>
      <c r="F6" s="165"/>
      <c r="G6" s="25" t="s">
        <v>43</v>
      </c>
      <c r="H6" s="160" t="s">
        <v>44</v>
      </c>
      <c r="I6" s="160"/>
      <c r="J6" s="160"/>
      <c r="K6" s="14"/>
      <c r="L6" s="14"/>
      <c r="M6" s="14"/>
      <c r="N6" s="14"/>
      <c r="O6" s="14"/>
    </row>
    <row r="7" spans="1:17" s="15" customFormat="1" ht="15" customHeight="1" x14ac:dyDescent="0.3">
      <c r="A7" s="128"/>
      <c r="B7" s="129"/>
      <c r="C7" s="156"/>
      <c r="D7" s="157"/>
      <c r="E7" s="166"/>
      <c r="F7" s="167"/>
      <c r="G7" s="22" t="s">
        <v>45</v>
      </c>
      <c r="H7" s="161" t="s">
        <v>46</v>
      </c>
      <c r="I7" s="161"/>
      <c r="J7" s="161"/>
      <c r="K7" s="14"/>
      <c r="L7" s="14"/>
      <c r="M7" s="14"/>
      <c r="N7" s="14"/>
      <c r="O7" s="14"/>
    </row>
    <row r="8" spans="1:17" s="15" customFormat="1" ht="15" customHeight="1" x14ac:dyDescent="0.3">
      <c r="A8" s="128"/>
      <c r="B8" s="129"/>
      <c r="C8" s="156"/>
      <c r="D8" s="157"/>
      <c r="E8" s="166"/>
      <c r="F8" s="167"/>
      <c r="G8" s="26" t="s">
        <v>47</v>
      </c>
      <c r="H8" s="162" t="s">
        <v>48</v>
      </c>
      <c r="I8" s="162"/>
      <c r="J8" s="162"/>
      <c r="K8" s="14"/>
      <c r="L8" s="14"/>
      <c r="M8" s="14"/>
      <c r="N8" s="14"/>
      <c r="O8" s="14"/>
    </row>
    <row r="9" spans="1:17" s="15" customFormat="1" ht="15" customHeight="1" x14ac:dyDescent="0.3">
      <c r="A9" s="130"/>
      <c r="B9" s="131"/>
      <c r="C9" s="158"/>
      <c r="D9" s="159"/>
      <c r="E9" s="168"/>
      <c r="F9" s="169"/>
      <c r="G9" s="23" t="s">
        <v>49</v>
      </c>
      <c r="H9" s="163" t="s">
        <v>50</v>
      </c>
      <c r="I9" s="163"/>
      <c r="J9" s="163"/>
      <c r="K9" s="14"/>
      <c r="L9" s="14"/>
      <c r="M9" s="14"/>
      <c r="N9" s="14"/>
      <c r="O9" s="14"/>
    </row>
    <row r="10" spans="1:17" s="15" customFormat="1" ht="39.6" x14ac:dyDescent="0.3">
      <c r="A10" s="48" t="s">
        <v>51</v>
      </c>
      <c r="B10" s="108" t="s">
        <v>52</v>
      </c>
      <c r="C10" s="48" t="s">
        <v>53</v>
      </c>
      <c r="D10" s="48" t="s">
        <v>54</v>
      </c>
      <c r="E10" s="48" t="s">
        <v>55</v>
      </c>
      <c r="F10" s="48" t="s">
        <v>56</v>
      </c>
      <c r="G10" s="108" t="s">
        <v>57</v>
      </c>
      <c r="H10" s="108" t="s">
        <v>58</v>
      </c>
      <c r="I10" s="48" t="s">
        <v>59</v>
      </c>
      <c r="J10" s="48" t="s">
        <v>60</v>
      </c>
      <c r="K10" s="13"/>
      <c r="L10" s="13"/>
      <c r="M10" s="13"/>
      <c r="N10" s="14"/>
      <c r="O10" s="14"/>
    </row>
    <row r="11" spans="1:17" s="32" customFormat="1" ht="374.4" x14ac:dyDescent="0.3">
      <c r="A11" s="79">
        <v>8</v>
      </c>
      <c r="B11" s="80" t="s">
        <v>61</v>
      </c>
      <c r="C11" s="81" t="s">
        <v>62</v>
      </c>
      <c r="D11" s="81" t="s">
        <v>63</v>
      </c>
      <c r="E11" s="82" t="s">
        <v>64</v>
      </c>
      <c r="F11" s="83" t="s">
        <v>264</v>
      </c>
      <c r="G11" s="40">
        <v>3</v>
      </c>
      <c r="H11" s="40">
        <v>4</v>
      </c>
      <c r="I11" s="41">
        <f t="shared" ref="I11:I37" si="0">H11*G11</f>
        <v>12</v>
      </c>
      <c r="J11" s="40" t="s">
        <v>65</v>
      </c>
      <c r="K11" s="31"/>
      <c r="L11" s="31"/>
      <c r="M11" s="31"/>
      <c r="N11" s="31"/>
      <c r="O11" s="31"/>
    </row>
    <row r="12" spans="1:17" s="32" customFormat="1" ht="259.2" x14ac:dyDescent="0.3">
      <c r="A12" s="79">
        <v>10</v>
      </c>
      <c r="B12" s="80" t="s">
        <v>66</v>
      </c>
      <c r="C12" s="81" t="s">
        <v>67</v>
      </c>
      <c r="D12" s="81" t="s">
        <v>68</v>
      </c>
      <c r="E12" s="82" t="s">
        <v>64</v>
      </c>
      <c r="F12" s="83" t="s">
        <v>261</v>
      </c>
      <c r="G12" s="40">
        <v>3</v>
      </c>
      <c r="H12" s="40">
        <v>4</v>
      </c>
      <c r="I12" s="41">
        <f t="shared" si="0"/>
        <v>12</v>
      </c>
      <c r="J12" s="40" t="s">
        <v>65</v>
      </c>
      <c r="K12" s="31"/>
      <c r="L12" s="31"/>
      <c r="M12" s="31"/>
      <c r="N12" s="31"/>
      <c r="O12" s="31"/>
    </row>
    <row r="13" spans="1:17" s="32" customFormat="1" ht="288" x14ac:dyDescent="0.3">
      <c r="A13" s="82">
        <v>9</v>
      </c>
      <c r="B13" s="84" t="s">
        <v>69</v>
      </c>
      <c r="C13" s="81" t="s">
        <v>70</v>
      </c>
      <c r="D13" s="81" t="s">
        <v>71</v>
      </c>
      <c r="E13" s="82" t="s">
        <v>64</v>
      </c>
      <c r="F13" s="83" t="s">
        <v>263</v>
      </c>
      <c r="G13" s="40">
        <v>4</v>
      </c>
      <c r="H13" s="40">
        <v>3</v>
      </c>
      <c r="I13" s="41">
        <f t="shared" si="0"/>
        <v>12</v>
      </c>
      <c r="J13" s="40" t="s">
        <v>65</v>
      </c>
      <c r="K13" s="31"/>
      <c r="L13" s="31"/>
      <c r="M13" s="31"/>
      <c r="N13" s="31"/>
      <c r="O13" s="31"/>
    </row>
    <row r="14" spans="1:17" s="32" customFormat="1" ht="238.95" customHeight="1" x14ac:dyDescent="0.3">
      <c r="A14" s="82">
        <v>6</v>
      </c>
      <c r="B14" s="84" t="s">
        <v>72</v>
      </c>
      <c r="C14" s="81" t="s">
        <v>73</v>
      </c>
      <c r="D14" s="81" t="s">
        <v>74</v>
      </c>
      <c r="E14" s="84" t="s">
        <v>64</v>
      </c>
      <c r="F14" s="83" t="s">
        <v>252</v>
      </c>
      <c r="G14" s="37">
        <v>2</v>
      </c>
      <c r="H14" s="37">
        <v>4</v>
      </c>
      <c r="I14" s="41">
        <f t="shared" si="0"/>
        <v>8</v>
      </c>
      <c r="J14" s="40" t="s">
        <v>65</v>
      </c>
      <c r="K14" s="31"/>
      <c r="L14" s="31"/>
      <c r="M14" s="31"/>
      <c r="N14" s="31"/>
      <c r="O14" s="31"/>
    </row>
    <row r="15" spans="1:17" s="32" customFormat="1" ht="298.2" customHeight="1" x14ac:dyDescent="0.3">
      <c r="A15" s="79">
        <v>4</v>
      </c>
      <c r="B15" s="80" t="s">
        <v>75</v>
      </c>
      <c r="C15" s="81" t="s">
        <v>76</v>
      </c>
      <c r="D15" s="81" t="s">
        <v>77</v>
      </c>
      <c r="E15" s="82" t="s">
        <v>64</v>
      </c>
      <c r="F15" s="83" t="s">
        <v>253</v>
      </c>
      <c r="G15" s="66">
        <v>2</v>
      </c>
      <c r="H15" s="66">
        <v>3</v>
      </c>
      <c r="I15" s="67">
        <f t="shared" si="0"/>
        <v>6</v>
      </c>
      <c r="J15" s="66" t="s">
        <v>65</v>
      </c>
      <c r="K15" s="31"/>
      <c r="L15" s="31"/>
      <c r="M15" s="31"/>
      <c r="N15" s="31"/>
      <c r="O15" s="31"/>
    </row>
    <row r="16" spans="1:17" s="32" customFormat="1" ht="259.2" x14ac:dyDescent="0.3">
      <c r="A16" s="82">
        <v>11</v>
      </c>
      <c r="B16" s="84" t="s">
        <v>78</v>
      </c>
      <c r="C16" s="81" t="s">
        <v>79</v>
      </c>
      <c r="D16" s="81" t="s">
        <v>80</v>
      </c>
      <c r="E16" s="82" t="s">
        <v>64</v>
      </c>
      <c r="F16" s="83" t="s">
        <v>262</v>
      </c>
      <c r="G16" s="37">
        <v>3</v>
      </c>
      <c r="H16" s="37">
        <v>2</v>
      </c>
      <c r="I16" s="41">
        <f t="shared" si="0"/>
        <v>6</v>
      </c>
      <c r="J16" s="40" t="s">
        <v>81</v>
      </c>
      <c r="K16" s="31"/>
      <c r="L16" s="31"/>
      <c r="M16" s="31"/>
      <c r="N16" s="31"/>
      <c r="O16" s="31"/>
    </row>
    <row r="17" spans="1:15" s="32" customFormat="1" ht="396" customHeight="1" x14ac:dyDescent="0.3">
      <c r="A17" s="79">
        <v>1</v>
      </c>
      <c r="B17" s="80" t="s">
        <v>82</v>
      </c>
      <c r="C17" s="81" t="s">
        <v>83</v>
      </c>
      <c r="D17" s="81" t="s">
        <v>84</v>
      </c>
      <c r="E17" s="82" t="s">
        <v>64</v>
      </c>
      <c r="F17" s="83" t="s">
        <v>85</v>
      </c>
      <c r="G17" s="40">
        <v>1</v>
      </c>
      <c r="H17" s="40">
        <v>4</v>
      </c>
      <c r="I17" s="77">
        <f t="shared" si="0"/>
        <v>4</v>
      </c>
      <c r="J17" s="40" t="s">
        <v>65</v>
      </c>
      <c r="K17" s="31"/>
      <c r="L17" s="31"/>
      <c r="M17" s="31"/>
      <c r="N17" s="31"/>
      <c r="O17" s="31"/>
    </row>
    <row r="18" spans="1:15" s="32" customFormat="1" ht="339" customHeight="1" x14ac:dyDescent="0.3">
      <c r="A18" s="79">
        <v>2</v>
      </c>
      <c r="B18" s="80" t="s">
        <v>86</v>
      </c>
      <c r="C18" s="81" t="s">
        <v>87</v>
      </c>
      <c r="D18" s="81" t="s">
        <v>74</v>
      </c>
      <c r="E18" s="82" t="s">
        <v>64</v>
      </c>
      <c r="F18" s="83" t="s">
        <v>254</v>
      </c>
      <c r="G18" s="40">
        <v>1</v>
      </c>
      <c r="H18" s="40">
        <v>4</v>
      </c>
      <c r="I18" s="41">
        <f t="shared" si="0"/>
        <v>4</v>
      </c>
      <c r="J18" s="40" t="s">
        <v>65</v>
      </c>
      <c r="K18" s="31"/>
      <c r="L18" s="31"/>
      <c r="M18" s="31"/>
      <c r="N18" s="31"/>
      <c r="O18" s="31"/>
    </row>
    <row r="19" spans="1:15" s="32" customFormat="1" ht="316.8" x14ac:dyDescent="0.3">
      <c r="A19" s="79">
        <v>3</v>
      </c>
      <c r="B19" s="80" t="s">
        <v>88</v>
      </c>
      <c r="C19" s="81" t="s">
        <v>89</v>
      </c>
      <c r="D19" s="81" t="s">
        <v>90</v>
      </c>
      <c r="E19" s="82" t="s">
        <v>64</v>
      </c>
      <c r="F19" s="83" t="s">
        <v>255</v>
      </c>
      <c r="G19" s="66">
        <v>1</v>
      </c>
      <c r="H19" s="66">
        <v>4</v>
      </c>
      <c r="I19" s="41">
        <f t="shared" si="0"/>
        <v>4</v>
      </c>
      <c r="J19" s="40" t="s">
        <v>65</v>
      </c>
      <c r="K19" s="31"/>
      <c r="L19" s="31"/>
      <c r="M19" s="31"/>
      <c r="N19" s="31"/>
      <c r="O19" s="31"/>
    </row>
    <row r="20" spans="1:15" s="32" customFormat="1" ht="201.6" x14ac:dyDescent="0.3">
      <c r="A20" s="79">
        <v>7</v>
      </c>
      <c r="B20" s="80" t="s">
        <v>91</v>
      </c>
      <c r="C20" s="81" t="s">
        <v>92</v>
      </c>
      <c r="D20" s="81" t="s">
        <v>93</v>
      </c>
      <c r="E20" s="82" t="s">
        <v>94</v>
      </c>
      <c r="F20" s="83" t="s">
        <v>256</v>
      </c>
      <c r="G20" s="66">
        <v>1</v>
      </c>
      <c r="H20" s="66">
        <v>4</v>
      </c>
      <c r="I20" s="43">
        <f t="shared" si="0"/>
        <v>4</v>
      </c>
      <c r="J20" s="40" t="s">
        <v>81</v>
      </c>
      <c r="K20" s="31"/>
      <c r="L20" s="31"/>
      <c r="M20" s="31"/>
      <c r="N20" s="31"/>
      <c r="O20" s="31"/>
    </row>
    <row r="21" spans="1:15" s="32" customFormat="1" ht="230.4" x14ac:dyDescent="0.3">
      <c r="A21" s="79">
        <v>14</v>
      </c>
      <c r="B21" s="80" t="s">
        <v>95</v>
      </c>
      <c r="C21" s="86" t="s">
        <v>96</v>
      </c>
      <c r="D21" s="81" t="s">
        <v>97</v>
      </c>
      <c r="E21" s="82" t="s">
        <v>64</v>
      </c>
      <c r="F21" s="83" t="s">
        <v>257</v>
      </c>
      <c r="G21" s="40">
        <v>1</v>
      </c>
      <c r="H21" s="40">
        <v>4</v>
      </c>
      <c r="I21" s="41">
        <f t="shared" si="0"/>
        <v>4</v>
      </c>
      <c r="J21" s="40" t="s">
        <v>81</v>
      </c>
      <c r="K21" s="31"/>
      <c r="L21" s="31"/>
      <c r="M21" s="31"/>
      <c r="N21" s="31"/>
      <c r="O21" s="31"/>
    </row>
    <row r="22" spans="1:15" s="32" customFormat="1" ht="216" x14ac:dyDescent="0.3">
      <c r="A22" s="79">
        <v>5</v>
      </c>
      <c r="B22" s="80" t="s">
        <v>98</v>
      </c>
      <c r="C22" s="81" t="s">
        <v>99</v>
      </c>
      <c r="D22" s="83" t="s">
        <v>100</v>
      </c>
      <c r="E22" s="82" t="s">
        <v>64</v>
      </c>
      <c r="F22" s="83" t="s">
        <v>101</v>
      </c>
      <c r="G22" s="40">
        <v>1</v>
      </c>
      <c r="H22" s="40">
        <v>3</v>
      </c>
      <c r="I22" s="41">
        <f t="shared" si="0"/>
        <v>3</v>
      </c>
      <c r="J22" s="40" t="s">
        <v>81</v>
      </c>
      <c r="K22" s="31"/>
      <c r="L22" s="31"/>
      <c r="M22" s="31"/>
      <c r="N22" s="31"/>
      <c r="O22" s="31"/>
    </row>
    <row r="23" spans="1:15" s="32" customFormat="1" ht="216" x14ac:dyDescent="0.3">
      <c r="A23" s="79">
        <v>15</v>
      </c>
      <c r="B23" s="80" t="s">
        <v>102</v>
      </c>
      <c r="C23" s="86" t="s">
        <v>96</v>
      </c>
      <c r="D23" s="81" t="s">
        <v>103</v>
      </c>
      <c r="E23" s="82" t="s">
        <v>64</v>
      </c>
      <c r="F23" s="83" t="s">
        <v>258</v>
      </c>
      <c r="G23" s="40">
        <v>1</v>
      </c>
      <c r="H23" s="40">
        <v>3</v>
      </c>
      <c r="I23" s="41">
        <f t="shared" si="0"/>
        <v>3</v>
      </c>
      <c r="J23" s="40" t="s">
        <v>81</v>
      </c>
      <c r="K23" s="31"/>
      <c r="L23" s="31"/>
      <c r="M23" s="31"/>
      <c r="N23" s="31"/>
      <c r="O23" s="31"/>
    </row>
    <row r="24" spans="1:15" s="32" customFormat="1" ht="244.8" x14ac:dyDescent="0.3">
      <c r="A24" s="79">
        <v>12</v>
      </c>
      <c r="B24" s="80" t="s">
        <v>104</v>
      </c>
      <c r="C24" s="83" t="s">
        <v>105</v>
      </c>
      <c r="D24" s="81" t="s">
        <v>63</v>
      </c>
      <c r="E24" s="82" t="s">
        <v>64</v>
      </c>
      <c r="F24" s="83" t="s">
        <v>259</v>
      </c>
      <c r="G24" s="66">
        <v>1</v>
      </c>
      <c r="H24" s="66">
        <v>2</v>
      </c>
      <c r="I24" s="43">
        <f t="shared" si="0"/>
        <v>2</v>
      </c>
      <c r="J24" s="40" t="s">
        <v>81</v>
      </c>
      <c r="K24" s="31"/>
      <c r="L24" s="31"/>
      <c r="M24" s="31"/>
      <c r="N24" s="31"/>
      <c r="O24" s="31"/>
    </row>
    <row r="25" spans="1:15" s="32" customFormat="1" ht="316.8" x14ac:dyDescent="0.3">
      <c r="A25" s="79">
        <v>13</v>
      </c>
      <c r="B25" s="80" t="s">
        <v>106</v>
      </c>
      <c r="C25" s="85" t="s">
        <v>107</v>
      </c>
      <c r="D25" s="81" t="s">
        <v>108</v>
      </c>
      <c r="E25" s="82" t="s">
        <v>64</v>
      </c>
      <c r="F25" s="83" t="s">
        <v>260</v>
      </c>
      <c r="G25" s="40">
        <v>2</v>
      </c>
      <c r="H25" s="40">
        <v>1</v>
      </c>
      <c r="I25" s="41">
        <f t="shared" si="0"/>
        <v>2</v>
      </c>
      <c r="J25" s="40" t="s">
        <v>81</v>
      </c>
      <c r="K25" s="31"/>
      <c r="L25" s="31"/>
      <c r="M25" s="31"/>
      <c r="N25" s="31"/>
      <c r="O25" s="31"/>
    </row>
    <row r="26" spans="1:15" s="32" customFormat="1" ht="13.8" hidden="1" x14ac:dyDescent="0.3">
      <c r="A26" s="47"/>
      <c r="B26" s="34"/>
      <c r="C26" s="76"/>
      <c r="D26" s="34"/>
      <c r="E26" s="39"/>
      <c r="F26" s="46"/>
      <c r="G26" s="40"/>
      <c r="H26" s="40"/>
      <c r="I26" s="41"/>
      <c r="J26" s="40"/>
      <c r="K26" s="31"/>
      <c r="L26" s="31"/>
      <c r="M26" s="31"/>
      <c r="N26" s="31"/>
      <c r="O26" s="31"/>
    </row>
    <row r="27" spans="1:15" s="32" customFormat="1" ht="13.8" hidden="1" x14ac:dyDescent="0.3">
      <c r="A27" s="47"/>
      <c r="B27" s="34"/>
      <c r="C27" s="76"/>
      <c r="D27" s="34"/>
      <c r="E27" s="39"/>
      <c r="F27" s="46"/>
      <c r="G27" s="40"/>
      <c r="H27" s="40"/>
      <c r="I27" s="41">
        <f t="shared" si="0"/>
        <v>0</v>
      </c>
      <c r="J27" s="40"/>
      <c r="K27" s="31"/>
      <c r="L27" s="31"/>
      <c r="M27" s="31"/>
      <c r="N27" s="31"/>
      <c r="O27" s="31"/>
    </row>
    <row r="28" spans="1:15" s="32" customFormat="1" ht="13.8" hidden="1" x14ac:dyDescent="0.3">
      <c r="A28" s="47"/>
      <c r="B28" s="34"/>
      <c r="C28" s="44"/>
      <c r="D28" s="34"/>
      <c r="E28" s="39"/>
      <c r="F28" s="46"/>
      <c r="G28" s="40"/>
      <c r="H28" s="40"/>
      <c r="I28" s="41">
        <f t="shared" si="0"/>
        <v>0</v>
      </c>
      <c r="J28" s="40"/>
      <c r="K28" s="31"/>
      <c r="L28" s="31"/>
      <c r="M28" s="31"/>
      <c r="N28" s="31"/>
      <c r="O28" s="31"/>
    </row>
    <row r="29" spans="1:15" s="32" customFormat="1" ht="13.8" hidden="1" x14ac:dyDescent="0.3">
      <c r="A29" s="47"/>
      <c r="B29" s="34"/>
      <c r="C29" s="44"/>
      <c r="D29" s="34"/>
      <c r="E29" s="39"/>
      <c r="F29" s="46"/>
      <c r="G29" s="40"/>
      <c r="H29" s="40"/>
      <c r="I29" s="41">
        <f t="shared" si="0"/>
        <v>0</v>
      </c>
      <c r="J29" s="40"/>
      <c r="K29" s="31"/>
      <c r="L29" s="31"/>
      <c r="M29" s="31"/>
      <c r="N29" s="31"/>
      <c r="O29" s="31"/>
    </row>
    <row r="30" spans="1:15" s="32" customFormat="1" ht="13.8" hidden="1" x14ac:dyDescent="0.3">
      <c r="A30" s="39"/>
      <c r="B30" s="42"/>
      <c r="C30" s="45"/>
      <c r="D30" s="42"/>
      <c r="E30" s="39"/>
      <c r="F30" s="46"/>
      <c r="G30" s="33"/>
      <c r="H30" s="33"/>
      <c r="I30" s="43">
        <f t="shared" si="0"/>
        <v>0</v>
      </c>
      <c r="J30" s="40"/>
      <c r="K30" s="31"/>
      <c r="L30" s="31"/>
      <c r="M30" s="31"/>
      <c r="N30" s="31"/>
      <c r="O30" s="31"/>
    </row>
    <row r="31" spans="1:15" s="32" customFormat="1" ht="13.8" hidden="1" x14ac:dyDescent="0.3">
      <c r="A31" s="39"/>
      <c r="B31" s="42"/>
      <c r="C31" s="45"/>
      <c r="D31" s="42"/>
      <c r="E31" s="39"/>
      <c r="F31" s="46"/>
      <c r="G31" s="33"/>
      <c r="H31" s="33"/>
      <c r="I31" s="43">
        <f t="shared" si="0"/>
        <v>0</v>
      </c>
      <c r="J31" s="40"/>
    </row>
    <row r="32" spans="1:15" s="32" customFormat="1" ht="13.8" hidden="1" x14ac:dyDescent="0.3">
      <c r="A32" s="39"/>
      <c r="B32" s="42"/>
      <c r="C32" s="45"/>
      <c r="D32" s="42"/>
      <c r="E32" s="39"/>
      <c r="F32" s="46"/>
      <c r="G32" s="33"/>
      <c r="H32" s="33"/>
      <c r="I32" s="43">
        <f t="shared" si="0"/>
        <v>0</v>
      </c>
      <c r="J32" s="40"/>
    </row>
    <row r="33" spans="1:10" s="32" customFormat="1" ht="13.8" hidden="1" x14ac:dyDescent="0.3">
      <c r="A33" s="47"/>
      <c r="B33" s="34"/>
      <c r="C33" s="44"/>
      <c r="D33" s="34"/>
      <c r="E33" s="39"/>
      <c r="F33" s="46"/>
      <c r="G33" s="40"/>
      <c r="H33" s="40"/>
      <c r="I33" s="41">
        <f t="shared" si="0"/>
        <v>0</v>
      </c>
      <c r="J33" s="40"/>
    </row>
    <row r="34" spans="1:10" s="32" customFormat="1" ht="13.8" hidden="1" x14ac:dyDescent="0.3">
      <c r="A34" s="47"/>
      <c r="B34" s="34"/>
      <c r="C34" s="44"/>
      <c r="D34" s="34"/>
      <c r="E34" s="39"/>
      <c r="F34" s="46"/>
      <c r="G34" s="40"/>
      <c r="H34" s="40"/>
      <c r="I34" s="41">
        <f t="shared" si="0"/>
        <v>0</v>
      </c>
      <c r="J34" s="40"/>
    </row>
    <row r="35" spans="1:10" s="32" customFormat="1" ht="13.8" hidden="1" x14ac:dyDescent="0.3">
      <c r="A35" s="47"/>
      <c r="B35" s="34"/>
      <c r="C35" s="44"/>
      <c r="D35" s="34"/>
      <c r="E35" s="39"/>
      <c r="F35" s="46"/>
      <c r="G35" s="40"/>
      <c r="H35" s="40"/>
      <c r="I35" s="41">
        <f t="shared" si="0"/>
        <v>0</v>
      </c>
      <c r="J35" s="40"/>
    </row>
    <row r="36" spans="1:10" s="32" customFormat="1" ht="13.8" hidden="1" x14ac:dyDescent="0.3">
      <c r="A36" s="47"/>
      <c r="B36" s="34"/>
      <c r="C36" s="44"/>
      <c r="D36" s="34"/>
      <c r="E36" s="39"/>
      <c r="F36" s="46"/>
      <c r="G36" s="40"/>
      <c r="H36" s="40"/>
      <c r="I36" s="41">
        <f t="shared" si="0"/>
        <v>0</v>
      </c>
      <c r="J36" s="40"/>
    </row>
    <row r="37" spans="1:10" s="32" customFormat="1" ht="13.8" hidden="1" x14ac:dyDescent="0.3">
      <c r="A37" s="47"/>
      <c r="B37" s="34"/>
      <c r="C37" s="44"/>
      <c r="D37" s="34"/>
      <c r="E37" s="39"/>
      <c r="F37" s="46"/>
      <c r="G37" s="40"/>
      <c r="H37" s="40"/>
      <c r="I37" s="41">
        <f t="shared" si="0"/>
        <v>0</v>
      </c>
      <c r="J37" s="40"/>
    </row>
    <row r="38" spans="1:10" s="15" customFormat="1" hidden="1" x14ac:dyDescent="0.3">
      <c r="G38" s="18"/>
      <c r="H38" s="18"/>
      <c r="I38" s="214"/>
    </row>
    <row r="39" spans="1:10" s="15" customFormat="1" hidden="1" x14ac:dyDescent="0.3">
      <c r="G39" s="18"/>
      <c r="H39" s="18"/>
      <c r="I39" s="214"/>
    </row>
    <row r="40" spans="1:10" s="15" customFormat="1" hidden="1" x14ac:dyDescent="0.3">
      <c r="G40" s="18"/>
      <c r="H40" s="18"/>
      <c r="I40" s="214"/>
    </row>
    <row r="41" spans="1:10" s="15" customFormat="1" hidden="1" x14ac:dyDescent="0.3">
      <c r="G41" s="18"/>
      <c r="H41" s="18"/>
      <c r="I41" s="214"/>
    </row>
    <row r="42" spans="1:10" s="15" customFormat="1" hidden="1" x14ac:dyDescent="0.3">
      <c r="G42" s="18"/>
      <c r="H42" s="18"/>
      <c r="I42" s="214"/>
    </row>
    <row r="43" spans="1:10" s="15" customFormat="1" hidden="1" x14ac:dyDescent="0.3">
      <c r="G43" s="18"/>
      <c r="H43" s="18"/>
      <c r="I43" s="214"/>
    </row>
    <row r="44" spans="1:10" s="15" customFormat="1" hidden="1" x14ac:dyDescent="0.3">
      <c r="G44" s="18"/>
      <c r="H44" s="18"/>
      <c r="I44" s="214"/>
    </row>
    <row r="45" spans="1:10" s="15" customFormat="1" hidden="1" x14ac:dyDescent="0.3">
      <c r="G45" s="18"/>
      <c r="H45" s="18"/>
      <c r="I45" s="214"/>
    </row>
    <row r="46" spans="1:10" s="15" customFormat="1" hidden="1" x14ac:dyDescent="0.3">
      <c r="G46" s="18"/>
      <c r="H46" s="18"/>
      <c r="I46" s="214"/>
    </row>
    <row r="47" spans="1:10" s="15" customFormat="1" hidden="1" x14ac:dyDescent="0.3">
      <c r="G47" s="18"/>
      <c r="H47" s="18"/>
      <c r="I47" s="214"/>
    </row>
    <row r="48" spans="1:10" s="15" customFormat="1" hidden="1" x14ac:dyDescent="0.3">
      <c r="G48" s="18"/>
      <c r="H48" s="18"/>
      <c r="I48" s="214"/>
    </row>
    <row r="49" spans="3:9" s="15" customFormat="1" hidden="1" x14ac:dyDescent="0.3">
      <c r="G49" s="18"/>
      <c r="H49" s="18"/>
      <c r="I49" s="214"/>
    </row>
    <row r="50" spans="3:9" s="15" customFormat="1" hidden="1" x14ac:dyDescent="0.3">
      <c r="G50" s="18"/>
      <c r="H50" s="18"/>
      <c r="I50" s="215"/>
    </row>
    <row r="51" spans="3:9" s="15" customFormat="1" hidden="1" x14ac:dyDescent="0.3">
      <c r="G51" s="18"/>
      <c r="H51" s="18"/>
      <c r="I51" s="215"/>
    </row>
    <row r="52" spans="3:9" s="15" customFormat="1" hidden="1" x14ac:dyDescent="0.3">
      <c r="G52" s="18"/>
      <c r="H52" s="18"/>
      <c r="I52" s="215"/>
    </row>
    <row r="53" spans="3:9" s="15" customFormat="1" hidden="1" x14ac:dyDescent="0.3">
      <c r="G53" s="18"/>
      <c r="H53" s="18"/>
      <c r="I53" s="215"/>
    </row>
    <row r="54" spans="3:9" s="15" customFormat="1" hidden="1" x14ac:dyDescent="0.3">
      <c r="G54" s="18"/>
      <c r="H54" s="18"/>
      <c r="I54" s="215"/>
    </row>
    <row r="55" spans="3:9" s="15" customFormat="1" hidden="1" x14ac:dyDescent="0.3">
      <c r="G55" s="18"/>
      <c r="H55" s="18"/>
      <c r="I55" s="215"/>
    </row>
    <row r="56" spans="3:9" s="15" customFormat="1" hidden="1" x14ac:dyDescent="0.3">
      <c r="G56" s="18"/>
      <c r="H56" s="18"/>
      <c r="I56" s="215"/>
    </row>
    <row r="57" spans="3:9" s="15" customFormat="1" hidden="1" x14ac:dyDescent="0.3">
      <c r="G57" s="18"/>
      <c r="H57" s="18"/>
      <c r="I57" s="215"/>
    </row>
    <row r="58" spans="3:9" s="15" customFormat="1" hidden="1" x14ac:dyDescent="0.3">
      <c r="G58" s="18"/>
      <c r="H58" s="18"/>
      <c r="I58" s="215"/>
    </row>
    <row r="59" spans="3:9" s="15" customFormat="1" hidden="1" x14ac:dyDescent="0.3">
      <c r="G59" s="18"/>
      <c r="H59" s="18"/>
      <c r="I59" s="215"/>
    </row>
    <row r="60" spans="3:9" s="15" customFormat="1" hidden="1" x14ac:dyDescent="0.3">
      <c r="G60" s="18"/>
      <c r="H60" s="18"/>
      <c r="I60" s="215"/>
    </row>
    <row r="61" spans="3:9" s="15" customFormat="1" hidden="1" x14ac:dyDescent="0.25">
      <c r="C61" s="2"/>
      <c r="G61" s="18"/>
      <c r="H61" s="18"/>
      <c r="I61" s="215"/>
    </row>
    <row r="62" spans="3:9" hidden="1" x14ac:dyDescent="0.25">
      <c r="G62" s="18"/>
      <c r="H62" s="18"/>
      <c r="I62" s="216"/>
    </row>
    <row r="63" spans="3:9" hidden="1" x14ac:dyDescent="0.25">
      <c r="G63" s="18"/>
      <c r="H63" s="18"/>
      <c r="I63" s="216"/>
    </row>
    <row r="64" spans="3:9" hidden="1" x14ac:dyDescent="0.25">
      <c r="G64" s="18"/>
      <c r="H64" s="18"/>
      <c r="I64" s="216"/>
    </row>
    <row r="65" spans="7:9" hidden="1" x14ac:dyDescent="0.25">
      <c r="G65" s="18"/>
      <c r="H65" s="18"/>
      <c r="I65" s="216"/>
    </row>
    <row r="66" spans="7:9" hidden="1" x14ac:dyDescent="0.25">
      <c r="G66" s="18"/>
      <c r="H66" s="18"/>
      <c r="I66" s="216"/>
    </row>
    <row r="67" spans="7:9" hidden="1" x14ac:dyDescent="0.25">
      <c r="G67" s="18"/>
      <c r="H67" s="18"/>
    </row>
    <row r="68" spans="7:9" hidden="1" x14ac:dyDescent="0.25">
      <c r="G68" s="18"/>
      <c r="H68" s="18"/>
    </row>
    <row r="69" spans="7:9" hidden="1" x14ac:dyDescent="0.25">
      <c r="G69" s="18"/>
      <c r="H69" s="18"/>
    </row>
    <row r="70" spans="7:9" hidden="1" x14ac:dyDescent="0.25">
      <c r="G70" s="18"/>
      <c r="H70" s="18"/>
    </row>
    <row r="71" spans="7:9" hidden="1" x14ac:dyDescent="0.25">
      <c r="G71" s="18"/>
      <c r="H71" s="18"/>
    </row>
    <row r="72" spans="7:9" hidden="1" x14ac:dyDescent="0.25">
      <c r="G72" s="18"/>
      <c r="H72" s="18"/>
    </row>
    <row r="73" spans="7:9" hidden="1" x14ac:dyDescent="0.25">
      <c r="G73" s="18"/>
      <c r="H73" s="18"/>
    </row>
    <row r="74" spans="7:9" hidden="1" x14ac:dyDescent="0.25">
      <c r="G74" s="18"/>
      <c r="H74" s="18"/>
    </row>
    <row r="75" spans="7:9" hidden="1" x14ac:dyDescent="0.25">
      <c r="G75" s="18"/>
      <c r="H75" s="18"/>
    </row>
    <row r="76" spans="7:9" hidden="1" x14ac:dyDescent="0.25">
      <c r="G76" s="18"/>
      <c r="H76" s="18"/>
    </row>
    <row r="77" spans="7:9" hidden="1" x14ac:dyDescent="0.25">
      <c r="G77" s="18"/>
      <c r="H77" s="18"/>
    </row>
    <row r="78" spans="7:9" hidden="1" x14ac:dyDescent="0.25">
      <c r="G78" s="18"/>
      <c r="H78" s="18"/>
    </row>
    <row r="79" spans="7:9" hidden="1" x14ac:dyDescent="0.25">
      <c r="G79" s="18"/>
      <c r="H79" s="18"/>
    </row>
    <row r="80" spans="7:9" hidden="1" x14ac:dyDescent="0.25">
      <c r="G80" s="18"/>
      <c r="H80" s="18"/>
    </row>
    <row r="81" spans="7:8" hidden="1" x14ac:dyDescent="0.25">
      <c r="G81" s="18"/>
      <c r="H81" s="18"/>
    </row>
    <row r="82" spans="7:8" hidden="1" x14ac:dyDescent="0.25">
      <c r="G82" s="18"/>
      <c r="H82" s="18"/>
    </row>
    <row r="83" spans="7:8" hidden="1" x14ac:dyDescent="0.25">
      <c r="G83" s="18"/>
      <c r="H83" s="18"/>
    </row>
    <row r="84" spans="7:8" hidden="1" x14ac:dyDescent="0.25">
      <c r="G84" s="18"/>
      <c r="H84" s="18"/>
    </row>
    <row r="85" spans="7:8" hidden="1" x14ac:dyDescent="0.25">
      <c r="G85" s="18"/>
      <c r="H85" s="18"/>
    </row>
    <row r="86" spans="7:8" hidden="1" x14ac:dyDescent="0.25"/>
    <row r="87" spans="7:8" hidden="1" x14ac:dyDescent="0.25"/>
    <row r="88" spans="7:8" hidden="1" x14ac:dyDescent="0.25"/>
    <row r="89" spans="7:8" hidden="1" x14ac:dyDescent="0.25"/>
    <row r="90" spans="7:8" hidden="1" x14ac:dyDescent="0.25"/>
    <row r="91" spans="7:8" hidden="1" x14ac:dyDescent="0.25"/>
    <row r="92" spans="7:8" hidden="1" x14ac:dyDescent="0.25"/>
    <row r="93" spans="7:8" hidden="1" x14ac:dyDescent="0.25"/>
    <row r="94" spans="7:8" hidden="1" x14ac:dyDescent="0.25"/>
    <row r="95" spans="7:8" hidden="1" x14ac:dyDescent="0.25"/>
    <row r="96" spans="7:8"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sheetData>
  <sheetProtection selectLockedCells="1"/>
  <autoFilter ref="A10:J37" xr:uid="{00000000-0009-0000-0000-000001000000}">
    <sortState xmlns:xlrd2="http://schemas.microsoft.com/office/spreadsheetml/2017/richdata2" ref="A11:J37">
      <sortCondition descending="1" ref="I10:I37"/>
    </sortState>
  </autoFilter>
  <mergeCells count="21">
    <mergeCell ref="C6:D9"/>
    <mergeCell ref="H6:J6"/>
    <mergeCell ref="H7:J7"/>
    <mergeCell ref="H8:J8"/>
    <mergeCell ref="H9:J9"/>
    <mergeCell ref="E6:F9"/>
    <mergeCell ref="G5:J5"/>
    <mergeCell ref="C4:D4"/>
    <mergeCell ref="C5:D5"/>
    <mergeCell ref="C1:J1"/>
    <mergeCell ref="C2:J2"/>
    <mergeCell ref="G3:J3"/>
    <mergeCell ref="G4:J4"/>
    <mergeCell ref="E3:F3"/>
    <mergeCell ref="C3:D3"/>
    <mergeCell ref="A6:B9"/>
    <mergeCell ref="A1:B1"/>
    <mergeCell ref="A2:B2"/>
    <mergeCell ref="A3:B3"/>
    <mergeCell ref="A4:B4"/>
    <mergeCell ref="A5:B5"/>
  </mergeCells>
  <conditionalFormatting sqref="I1:I10 I12:I1048576">
    <cfRule type="cellIs" dxfId="11" priority="8" stopIfTrue="1" operator="between">
      <formula>0</formula>
      <formula>6</formula>
    </cfRule>
    <cfRule type="cellIs" dxfId="10" priority="9" stopIfTrue="1" operator="between">
      <formula>8</formula>
      <formula>10</formula>
    </cfRule>
    <cfRule type="cellIs" dxfId="9" priority="10" stopIfTrue="1" operator="between">
      <formula>12</formula>
      <formula>16</formula>
    </cfRule>
    <cfRule type="cellIs" dxfId="8" priority="11" stopIfTrue="1" operator="between">
      <formula>20</formula>
      <formula>25</formula>
    </cfRule>
  </conditionalFormatting>
  <conditionalFormatting sqref="I11">
    <cfRule type="cellIs" dxfId="7" priority="3" operator="between">
      <formula>20</formula>
      <formula>25</formula>
    </cfRule>
    <cfRule type="cellIs" dxfId="6" priority="4" operator="between">
      <formula>12</formula>
      <formula>16</formula>
    </cfRule>
    <cfRule type="cellIs" dxfId="5" priority="5" operator="between">
      <formula>8</formula>
      <formula>10</formula>
    </cfRule>
    <cfRule type="cellIs" dxfId="4" priority="6" operator="between">
      <formula>4</formula>
      <formula>6</formula>
    </cfRule>
    <cfRule type="cellIs" dxfId="3" priority="7" operator="between">
      <formula>1</formula>
      <formula>3</formula>
    </cfRule>
  </conditionalFormatting>
  <conditionalFormatting sqref="J11:J37">
    <cfRule type="containsText" dxfId="2" priority="1" operator="containsText" text="No">
      <formula>NOT(ISERROR(SEARCH("No",J11)))</formula>
    </cfRule>
    <cfRule type="containsText" dxfId="1" priority="2" operator="containsText" text="Yes">
      <formula>NOT(ISERROR(SEARCH("Yes",J11)))</formula>
    </cfRule>
  </conditionalFormatting>
  <dataValidations count="3">
    <dataValidation type="list" allowBlank="1" showErrorMessage="1" promptTitle="Select Assessor..." sqref="C5:D5" xr:uid="{00000000-0002-0000-0100-000001000000}">
      <formula1>$P$1:$P$4</formula1>
    </dataValidation>
    <dataValidation type="list" allowBlank="1" showErrorMessage="1" sqref="G5:J5" xr:uid="{00000000-0002-0000-0100-000002000000}">
      <formula1>$Q$1:$Q$4</formula1>
    </dataValidation>
    <dataValidation type="list" allowBlank="1" showInputMessage="1" showErrorMessage="1" sqref="J11:J37" xr:uid="{00000000-0002-0000-0100-000000000000}">
      <formula1>"Yes, No"</formula1>
    </dataValidation>
  </dataValidations>
  <pageMargins left="0.23622047244094491" right="0.23622047244094491" top="0.74803149606299213" bottom="0.74803149606299213" header="0.31496062992125984" footer="0.31496062992125984"/>
  <pageSetup paperSize="8" scale="48" fitToHeight="10" orientation="landscape" r:id="rId1"/>
  <headerFooter>
    <oddHeader>&amp;C&amp;"Arial,Regular"&amp;12&amp;K002060&amp;G</oddHeader>
    <oddFooter>&amp;LSheet &amp;P of &amp;N&amp;RForm 2.214
Rev. 1</oddFooter>
  </headerFooter>
  <ignoredErrors>
    <ignoredError sqref="G3" unlockedFormula="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9"/>
  <sheetViews>
    <sheetView zoomScaleNormal="100" workbookViewId="0">
      <pane xSplit="1" ySplit="5" topLeftCell="B6" activePane="bottomRight" state="frozen"/>
      <selection pane="topRight" activeCell="B1" sqref="B1"/>
      <selection pane="bottomLeft" activeCell="A6" sqref="A6"/>
      <selection pane="bottomRight" activeCell="I37" sqref="I37"/>
    </sheetView>
  </sheetViews>
  <sheetFormatPr defaultColWidth="9.109375" defaultRowHeight="13.2" x14ac:dyDescent="0.25"/>
  <cols>
    <col min="1" max="1" width="7.33203125" style="2" customWidth="1"/>
    <col min="2" max="2" width="41.33203125" style="2" customWidth="1"/>
    <col min="3" max="3" width="43.109375" style="2" customWidth="1"/>
    <col min="4" max="4" width="15.44140625" style="16" customWidth="1"/>
    <col min="5" max="5" width="15.44140625" style="28" customWidth="1"/>
    <col min="6" max="6" width="43" style="29" customWidth="1"/>
    <col min="7" max="16384" width="9.109375" style="2"/>
  </cols>
  <sheetData>
    <row r="1" spans="1:11" s="15" customFormat="1" ht="23.25" customHeight="1" x14ac:dyDescent="0.3">
      <c r="A1" s="170" t="s">
        <v>24</v>
      </c>
      <c r="B1" s="170"/>
      <c r="C1" s="140" t="str">
        <f>'1. NRA - Cover &amp; Guidance'!B4</f>
        <v xml:space="preserve">Perth Harbour </v>
      </c>
      <c r="D1" s="140"/>
      <c r="E1" s="140"/>
      <c r="F1" s="140"/>
      <c r="G1" s="14"/>
      <c r="H1" s="14"/>
      <c r="I1" s="14"/>
      <c r="J1" s="14"/>
      <c r="K1" s="14"/>
    </row>
    <row r="2" spans="1:11" s="15" customFormat="1" ht="23.25" customHeight="1" x14ac:dyDescent="0.3">
      <c r="A2" s="170" t="s">
        <v>27</v>
      </c>
      <c r="B2" s="170"/>
      <c r="C2" s="142" t="s">
        <v>28</v>
      </c>
      <c r="D2" s="142"/>
      <c r="E2" s="142"/>
      <c r="F2" s="142"/>
      <c r="G2" s="14"/>
      <c r="H2" s="14"/>
      <c r="I2" s="14"/>
      <c r="J2" s="14"/>
      <c r="K2" s="14"/>
    </row>
    <row r="3" spans="1:11" s="15" customFormat="1" ht="23.25" customHeight="1" x14ac:dyDescent="0.3">
      <c r="A3" s="170" t="s">
        <v>109</v>
      </c>
      <c r="B3" s="170"/>
      <c r="C3" s="142" t="s">
        <v>110</v>
      </c>
      <c r="D3" s="142"/>
      <c r="E3" s="142"/>
      <c r="F3" s="142"/>
      <c r="G3" s="14"/>
      <c r="H3" s="14"/>
      <c r="I3" s="14"/>
      <c r="J3" s="14"/>
      <c r="K3" s="14"/>
    </row>
    <row r="5" spans="1:11" ht="39.6" x14ac:dyDescent="0.25">
      <c r="A5" s="20" t="s">
        <v>111</v>
      </c>
      <c r="B5" s="48" t="s">
        <v>112</v>
      </c>
      <c r="C5" s="108" t="s">
        <v>113</v>
      </c>
      <c r="D5" s="48" t="s">
        <v>114</v>
      </c>
      <c r="E5" s="27" t="s">
        <v>115</v>
      </c>
      <c r="F5" s="48" t="s">
        <v>116</v>
      </c>
    </row>
    <row r="6" spans="1:11" s="32" customFormat="1" ht="26.4" x14ac:dyDescent="0.3">
      <c r="A6" s="19">
        <v>1</v>
      </c>
      <c r="B6" s="36" t="s">
        <v>117</v>
      </c>
      <c r="C6" s="71" t="s">
        <v>118</v>
      </c>
      <c r="D6" s="37" t="s">
        <v>119</v>
      </c>
      <c r="E6" s="38">
        <v>44105</v>
      </c>
      <c r="F6" s="35" t="s">
        <v>120</v>
      </c>
    </row>
    <row r="7" spans="1:11" s="32" customFormat="1" ht="105.6" x14ac:dyDescent="0.3">
      <c r="A7" s="19">
        <f>A6+1</f>
        <v>2</v>
      </c>
      <c r="B7" s="36" t="s">
        <v>121</v>
      </c>
      <c r="C7" s="71" t="s">
        <v>122</v>
      </c>
      <c r="D7" s="37" t="s">
        <v>119</v>
      </c>
      <c r="E7" s="38">
        <v>44105</v>
      </c>
      <c r="F7" s="35" t="s">
        <v>123</v>
      </c>
    </row>
    <row r="8" spans="1:11" s="32" customFormat="1" ht="26.4" x14ac:dyDescent="0.3">
      <c r="A8" s="19">
        <f t="shared" ref="A8" si="0">A7+1</f>
        <v>3</v>
      </c>
      <c r="B8" s="36" t="s">
        <v>124</v>
      </c>
      <c r="C8" s="71" t="s">
        <v>118</v>
      </c>
      <c r="D8" s="37" t="s">
        <v>119</v>
      </c>
      <c r="E8" s="38">
        <v>44105</v>
      </c>
      <c r="F8" s="35" t="s">
        <v>125</v>
      </c>
    </row>
    <row r="9" spans="1:11" s="32" customFormat="1" ht="52.8" x14ac:dyDescent="0.3">
      <c r="A9" s="19">
        <v>4</v>
      </c>
      <c r="B9" s="36" t="s">
        <v>126</v>
      </c>
      <c r="C9" s="71" t="s">
        <v>118</v>
      </c>
      <c r="D9" s="37" t="s">
        <v>127</v>
      </c>
      <c r="E9" s="38">
        <v>44166</v>
      </c>
      <c r="F9" s="35" t="s">
        <v>128</v>
      </c>
    </row>
    <row r="10" spans="1:11" s="32" customFormat="1" ht="39.6" x14ac:dyDescent="0.3">
      <c r="A10" s="74">
        <v>5</v>
      </c>
      <c r="B10" s="73" t="s">
        <v>129</v>
      </c>
      <c r="C10" s="72" t="s">
        <v>122</v>
      </c>
      <c r="D10" s="75" t="s">
        <v>127</v>
      </c>
      <c r="E10" s="38">
        <v>44175</v>
      </c>
      <c r="F10" s="35" t="s">
        <v>130</v>
      </c>
    </row>
    <row r="11" spans="1:11" s="32" customFormat="1" ht="95.4" customHeight="1" x14ac:dyDescent="0.3">
      <c r="A11" s="19">
        <v>6</v>
      </c>
      <c r="B11" s="21" t="s">
        <v>131</v>
      </c>
      <c r="C11" s="72" t="s">
        <v>122</v>
      </c>
      <c r="D11" s="37" t="s">
        <v>132</v>
      </c>
      <c r="E11" s="38">
        <v>44499</v>
      </c>
      <c r="F11" s="35" t="s">
        <v>133</v>
      </c>
    </row>
    <row r="12" spans="1:11" s="32" customFormat="1" ht="66" customHeight="1" x14ac:dyDescent="0.3">
      <c r="A12" s="19">
        <v>7</v>
      </c>
      <c r="B12" s="36" t="s">
        <v>134</v>
      </c>
      <c r="C12" s="71" t="s">
        <v>135</v>
      </c>
      <c r="D12" s="37" t="s">
        <v>127</v>
      </c>
      <c r="E12" s="38">
        <v>44227</v>
      </c>
      <c r="F12" s="35" t="s">
        <v>136</v>
      </c>
    </row>
    <row r="13" spans="1:11" s="32" customFormat="1" ht="52.8" x14ac:dyDescent="0.3">
      <c r="A13" s="19">
        <v>8</v>
      </c>
      <c r="B13" s="36" t="s">
        <v>137</v>
      </c>
      <c r="C13" s="71" t="s">
        <v>135</v>
      </c>
      <c r="D13" s="37" t="s">
        <v>132</v>
      </c>
      <c r="E13" s="114">
        <v>44499</v>
      </c>
      <c r="F13" s="118" t="s">
        <v>138</v>
      </c>
    </row>
    <row r="14" spans="1:11" s="32" customFormat="1" ht="52.8" x14ac:dyDescent="0.3">
      <c r="A14" s="19">
        <v>9</v>
      </c>
      <c r="B14" s="36" t="s">
        <v>139</v>
      </c>
      <c r="C14" s="71" t="s">
        <v>135</v>
      </c>
      <c r="D14" s="37" t="s">
        <v>132</v>
      </c>
      <c r="E14" s="114">
        <v>44499</v>
      </c>
      <c r="F14" s="118" t="s">
        <v>140</v>
      </c>
    </row>
    <row r="15" spans="1:11" s="15" customFormat="1" ht="39.6" x14ac:dyDescent="0.3">
      <c r="A15" s="19">
        <v>10</v>
      </c>
      <c r="B15" s="36" t="s">
        <v>141</v>
      </c>
      <c r="C15" s="71" t="s">
        <v>118</v>
      </c>
      <c r="D15" s="37" t="s">
        <v>127</v>
      </c>
      <c r="E15" s="38">
        <v>44175</v>
      </c>
      <c r="F15" s="35" t="s">
        <v>142</v>
      </c>
    </row>
    <row r="16" spans="1:11" s="15" customFormat="1" ht="50.25" customHeight="1" x14ac:dyDescent="0.3">
      <c r="A16" s="19">
        <v>11</v>
      </c>
      <c r="B16" s="21" t="s">
        <v>143</v>
      </c>
      <c r="C16" s="71" t="s">
        <v>135</v>
      </c>
      <c r="D16" s="37" t="s">
        <v>132</v>
      </c>
      <c r="E16" s="38">
        <v>44255</v>
      </c>
      <c r="F16" s="35" t="s">
        <v>144</v>
      </c>
    </row>
    <row r="17" spans="1:6" ht="48" customHeight="1" x14ac:dyDescent="0.25">
      <c r="A17" s="19">
        <v>12</v>
      </c>
      <c r="B17" s="68" t="s">
        <v>145</v>
      </c>
      <c r="C17" s="71" t="s">
        <v>135</v>
      </c>
      <c r="D17" s="37" t="s">
        <v>127</v>
      </c>
      <c r="E17" s="114"/>
      <c r="F17" s="119" t="s">
        <v>146</v>
      </c>
    </row>
    <row r="18" spans="1:6" ht="39.6" x14ac:dyDescent="0.25">
      <c r="A18" s="19">
        <v>13</v>
      </c>
      <c r="B18" s="68" t="s">
        <v>147</v>
      </c>
      <c r="C18" s="101" t="s">
        <v>135</v>
      </c>
      <c r="D18" s="37" t="s">
        <v>127</v>
      </c>
      <c r="E18" s="38">
        <v>44270</v>
      </c>
      <c r="F18" s="68"/>
    </row>
    <row r="19" spans="1:6" ht="158.4" x14ac:dyDescent="0.25">
      <c r="A19" s="19">
        <v>14</v>
      </c>
      <c r="B19" s="35" t="s">
        <v>148</v>
      </c>
      <c r="C19" s="78" t="s">
        <v>149</v>
      </c>
      <c r="D19" s="37" t="s">
        <v>127</v>
      </c>
      <c r="E19" s="38">
        <v>45138</v>
      </c>
      <c r="F19" s="68" t="s">
        <v>150</v>
      </c>
    </row>
    <row r="20" spans="1:6" ht="26.4" x14ac:dyDescent="0.25">
      <c r="A20" s="19">
        <v>15</v>
      </c>
      <c r="B20" s="70" t="s">
        <v>151</v>
      </c>
      <c r="C20" s="71" t="s">
        <v>135</v>
      </c>
      <c r="D20" s="37" t="s">
        <v>132</v>
      </c>
      <c r="E20" s="38">
        <v>44255</v>
      </c>
      <c r="F20" s="69" t="s">
        <v>152</v>
      </c>
    </row>
    <row r="21" spans="1:6" ht="66" x14ac:dyDescent="0.25">
      <c r="A21" s="89">
        <v>16</v>
      </c>
      <c r="B21" s="90" t="s">
        <v>153</v>
      </c>
      <c r="C21" s="90" t="s">
        <v>154</v>
      </c>
      <c r="D21" s="91" t="s">
        <v>132</v>
      </c>
      <c r="E21" s="92">
        <v>45076</v>
      </c>
      <c r="F21" s="93" t="s">
        <v>155</v>
      </c>
    </row>
    <row r="22" spans="1:6" ht="26.4" x14ac:dyDescent="0.25">
      <c r="A22" s="87">
        <v>17</v>
      </c>
      <c r="B22" s="88" t="s">
        <v>156</v>
      </c>
      <c r="C22" s="88" t="s">
        <v>135</v>
      </c>
      <c r="D22" s="94" t="s">
        <v>132</v>
      </c>
      <c r="E22" s="95">
        <v>44362</v>
      </c>
      <c r="F22" s="68" t="s">
        <v>152</v>
      </c>
    </row>
    <row r="23" spans="1:6" ht="52.8" x14ac:dyDescent="0.25">
      <c r="A23" s="96">
        <v>18</v>
      </c>
      <c r="B23" s="97" t="s">
        <v>157</v>
      </c>
      <c r="C23" s="88" t="s">
        <v>135</v>
      </c>
      <c r="D23" s="98" t="s">
        <v>132</v>
      </c>
      <c r="E23" s="99">
        <v>45016</v>
      </c>
      <c r="F23" s="113" t="s">
        <v>158</v>
      </c>
    </row>
    <row r="24" spans="1:6" ht="92.4" x14ac:dyDescent="0.25">
      <c r="A24" s="96">
        <v>19</v>
      </c>
      <c r="B24" s="97" t="s">
        <v>159</v>
      </c>
      <c r="C24" s="97" t="s">
        <v>160</v>
      </c>
      <c r="D24" s="98" t="s">
        <v>127</v>
      </c>
      <c r="E24" s="99">
        <v>45076</v>
      </c>
      <c r="F24" s="113" t="s">
        <v>161</v>
      </c>
    </row>
    <row r="25" spans="1:6" ht="26.4" x14ac:dyDescent="0.25">
      <c r="A25" s="89">
        <v>20</v>
      </c>
      <c r="B25" s="100" t="s">
        <v>162</v>
      </c>
      <c r="C25" s="103" t="s">
        <v>118</v>
      </c>
      <c r="D25" s="91" t="s">
        <v>163</v>
      </c>
      <c r="E25" s="92">
        <v>44323</v>
      </c>
      <c r="F25" s="100" t="s">
        <v>164</v>
      </c>
    </row>
    <row r="26" spans="1:6" ht="26.4" x14ac:dyDescent="0.25">
      <c r="A26" s="96">
        <v>21</v>
      </c>
      <c r="B26" s="102" t="s">
        <v>165</v>
      </c>
      <c r="C26" s="97" t="s">
        <v>118</v>
      </c>
      <c r="D26" s="98" t="s">
        <v>132</v>
      </c>
      <c r="E26" s="99">
        <v>44323</v>
      </c>
      <c r="F26" s="104" t="s">
        <v>166</v>
      </c>
    </row>
    <row r="27" spans="1:6" ht="26.4" x14ac:dyDescent="0.25">
      <c r="A27" s="19">
        <v>22</v>
      </c>
      <c r="B27" s="105" t="s">
        <v>167</v>
      </c>
      <c r="C27" s="19" t="s">
        <v>118</v>
      </c>
      <c r="D27" s="37" t="s">
        <v>163</v>
      </c>
      <c r="E27" s="38">
        <v>44328</v>
      </c>
      <c r="F27" s="69" t="s">
        <v>168</v>
      </c>
    </row>
    <row r="28" spans="1:6" ht="39.6" x14ac:dyDescent="0.25">
      <c r="A28" s="19">
        <v>23</v>
      </c>
      <c r="B28" s="35" t="s">
        <v>169</v>
      </c>
      <c r="C28" s="19" t="s">
        <v>118</v>
      </c>
      <c r="D28" s="37" t="s">
        <v>163</v>
      </c>
      <c r="E28" s="38">
        <v>44323</v>
      </c>
      <c r="F28" s="101"/>
    </row>
    <row r="29" spans="1:6" ht="92.4" x14ac:dyDescent="0.25">
      <c r="A29" s="19">
        <v>24</v>
      </c>
      <c r="B29" s="68" t="s">
        <v>170</v>
      </c>
      <c r="C29" s="19" t="s">
        <v>118</v>
      </c>
      <c r="D29" s="37" t="s">
        <v>163</v>
      </c>
      <c r="E29" s="38">
        <v>44469</v>
      </c>
      <c r="F29" s="109" t="s">
        <v>171</v>
      </c>
    </row>
    <row r="30" spans="1:6" ht="152.25" customHeight="1" x14ac:dyDescent="0.25">
      <c r="A30" s="19">
        <v>25</v>
      </c>
      <c r="B30" s="35" t="s">
        <v>172</v>
      </c>
      <c r="C30" s="101" t="s">
        <v>173</v>
      </c>
      <c r="D30" s="37" t="s">
        <v>163</v>
      </c>
      <c r="E30" s="38">
        <v>44573</v>
      </c>
      <c r="F30" s="35" t="s">
        <v>174</v>
      </c>
    </row>
    <row r="31" spans="1:6" ht="26.4" x14ac:dyDescent="0.25">
      <c r="A31" s="19">
        <v>26</v>
      </c>
      <c r="B31" s="68" t="s">
        <v>175</v>
      </c>
      <c r="C31" s="101" t="s">
        <v>176</v>
      </c>
      <c r="D31" s="37" t="s">
        <v>163</v>
      </c>
      <c r="E31" s="38">
        <v>44620</v>
      </c>
      <c r="F31" s="69"/>
    </row>
    <row r="32" spans="1:6" ht="39.6" x14ac:dyDescent="0.25">
      <c r="A32" s="19">
        <v>27</v>
      </c>
      <c r="B32" s="68" t="s">
        <v>177</v>
      </c>
      <c r="C32" s="68" t="s">
        <v>178</v>
      </c>
      <c r="D32" s="37" t="s">
        <v>163</v>
      </c>
      <c r="E32" s="38">
        <v>45076</v>
      </c>
      <c r="F32" s="113" t="s">
        <v>179</v>
      </c>
    </row>
    <row r="33" spans="1:6" ht="29.4" customHeight="1" x14ac:dyDescent="0.25">
      <c r="A33" s="19">
        <v>28</v>
      </c>
      <c r="B33" s="68" t="s">
        <v>180</v>
      </c>
      <c r="C33" s="68" t="s">
        <v>178</v>
      </c>
      <c r="D33" s="37" t="s">
        <v>163</v>
      </c>
      <c r="E33" s="38">
        <v>45076</v>
      </c>
      <c r="F33" s="69"/>
    </row>
    <row r="34" spans="1:6" ht="52.8" x14ac:dyDescent="0.25">
      <c r="A34" s="19">
        <v>29</v>
      </c>
      <c r="B34" s="68" t="s">
        <v>181</v>
      </c>
      <c r="C34" s="110" t="s">
        <v>178</v>
      </c>
      <c r="D34" s="37" t="s">
        <v>163</v>
      </c>
      <c r="E34" s="38">
        <v>45076</v>
      </c>
      <c r="F34" s="69" t="s">
        <v>182</v>
      </c>
    </row>
    <row r="35" spans="1:6" ht="39.6" x14ac:dyDescent="0.25">
      <c r="A35" s="19">
        <v>30</v>
      </c>
      <c r="B35" s="105" t="s">
        <v>183</v>
      </c>
      <c r="C35" s="19" t="s">
        <v>118</v>
      </c>
      <c r="D35" s="37" t="s">
        <v>163</v>
      </c>
      <c r="E35" s="111" t="s">
        <v>184</v>
      </c>
      <c r="F35" s="69" t="s">
        <v>250</v>
      </c>
    </row>
    <row r="36" spans="1:6" ht="52.8" x14ac:dyDescent="0.25">
      <c r="A36" s="19">
        <v>31</v>
      </c>
      <c r="B36" s="35" t="s">
        <v>185</v>
      </c>
      <c r="C36" s="101" t="s">
        <v>135</v>
      </c>
      <c r="D36" s="37" t="s">
        <v>186</v>
      </c>
      <c r="E36" s="38">
        <v>44620</v>
      </c>
      <c r="F36" s="69" t="s">
        <v>187</v>
      </c>
    </row>
    <row r="37" spans="1:6" ht="52.8" x14ac:dyDescent="0.25">
      <c r="A37" s="19">
        <v>32</v>
      </c>
      <c r="B37" s="35" t="s">
        <v>188</v>
      </c>
      <c r="C37" s="19" t="s">
        <v>135</v>
      </c>
      <c r="D37" s="37" t="s">
        <v>119</v>
      </c>
      <c r="E37" s="38">
        <v>44728</v>
      </c>
      <c r="F37" s="69" t="s">
        <v>189</v>
      </c>
    </row>
    <row r="38" spans="1:6" ht="39.6" x14ac:dyDescent="0.25">
      <c r="A38" s="112">
        <v>33</v>
      </c>
      <c r="B38" s="112" t="s">
        <v>190</v>
      </c>
      <c r="C38" s="19" t="s">
        <v>135</v>
      </c>
      <c r="D38" s="37" t="s">
        <v>191</v>
      </c>
      <c r="E38" s="38">
        <v>44834</v>
      </c>
      <c r="F38" s="35" t="s">
        <v>192</v>
      </c>
    </row>
    <row r="39" spans="1:6" ht="40.5" customHeight="1" x14ac:dyDescent="0.25">
      <c r="A39" s="112">
        <v>34</v>
      </c>
      <c r="B39" s="112" t="s">
        <v>248</v>
      </c>
      <c r="C39" s="19" t="s">
        <v>135</v>
      </c>
      <c r="D39" s="37" t="s">
        <v>249</v>
      </c>
      <c r="E39" s="38">
        <v>45272</v>
      </c>
      <c r="F39" s="35" t="s">
        <v>251</v>
      </c>
    </row>
  </sheetData>
  <sheetProtection selectLockedCells="1"/>
  <mergeCells count="6">
    <mergeCell ref="A1:B1"/>
    <mergeCell ref="A2:B2"/>
    <mergeCell ref="A3:B3"/>
    <mergeCell ref="C1:F1"/>
    <mergeCell ref="C2:F2"/>
    <mergeCell ref="C3:F3"/>
  </mergeCells>
  <conditionalFormatting sqref="C1:C1048576">
    <cfRule type="containsText" dxfId="0" priority="1" operator="containsText" text="COMPLETE">
      <formula>NOT(ISERROR(SEARCH("COMPLETE",C1)))</formula>
    </cfRule>
  </conditionalFormatting>
  <pageMargins left="0.70866141732283472" right="0.70866141732283472" top="0.74803149606299213" bottom="0.74803149606299213" header="0.31496062992125984" footer="0.31496062992125984"/>
  <pageSetup paperSize="8" scale="83" fitToHeight="7" orientation="landscape" r:id="rId1"/>
  <headerFooter>
    <oddHeader>&amp;C&amp;"Arial,Regular"&amp;12&amp;G</oddHeader>
    <oddFooter>&amp;LPage &amp;P of &amp;N&amp;RForm 2.214
Rev. 1</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1"/>
  <sheetViews>
    <sheetView zoomScaleNormal="100" workbookViewId="0">
      <selection activeCell="J32" sqref="J32:Q32"/>
    </sheetView>
  </sheetViews>
  <sheetFormatPr defaultColWidth="9.109375" defaultRowHeight="13.2" x14ac:dyDescent="0.25"/>
  <cols>
    <col min="1" max="1" width="6.109375" style="2" customWidth="1"/>
    <col min="2" max="3" width="9.109375" style="2"/>
    <col min="4" max="4" width="11.109375" style="2" customWidth="1"/>
    <col min="5" max="6" width="9.109375" style="2" customWidth="1"/>
    <col min="7" max="7" width="9.109375" style="2"/>
    <col min="8" max="8" width="7.33203125" style="2" customWidth="1"/>
    <col min="9" max="9" width="14.5546875" style="2" customWidth="1"/>
    <col min="10" max="10" width="8.109375" style="2" customWidth="1"/>
    <col min="11" max="11" width="7.44140625" style="2" customWidth="1"/>
    <col min="12" max="12" width="9.109375" style="2"/>
    <col min="13" max="13" width="5.109375" style="2" customWidth="1"/>
    <col min="14" max="14" width="7.88671875" style="2" hidden="1" customWidth="1"/>
    <col min="15" max="15" width="6.5546875" style="2" hidden="1" customWidth="1"/>
    <col min="16" max="16" width="9.109375" style="2"/>
    <col min="17" max="17" width="35.109375" style="2" customWidth="1"/>
    <col min="18" max="16384" width="9.109375" style="2"/>
  </cols>
  <sheetData>
    <row r="1" spans="1:17" x14ac:dyDescent="0.25">
      <c r="A1" s="189" t="s">
        <v>193</v>
      </c>
      <c r="B1" s="189"/>
      <c r="C1" s="189"/>
      <c r="D1" s="189"/>
      <c r="E1" s="189"/>
      <c r="F1" s="189"/>
      <c r="G1" s="189"/>
      <c r="H1" s="190"/>
      <c r="I1" s="190"/>
      <c r="J1" s="190"/>
      <c r="K1" s="190"/>
      <c r="L1" s="190"/>
      <c r="M1" s="190"/>
      <c r="N1" s="190"/>
      <c r="O1" s="190"/>
      <c r="P1" s="1"/>
      <c r="Q1" s="1"/>
    </row>
    <row r="2" spans="1:17" x14ac:dyDescent="0.25">
      <c r="A2" s="191" t="s">
        <v>194</v>
      </c>
      <c r="B2" s="192">
        <v>5</v>
      </c>
      <c r="C2" s="193">
        <v>5</v>
      </c>
      <c r="D2" s="194">
        <v>10</v>
      </c>
      <c r="E2" s="195">
        <v>15</v>
      </c>
      <c r="F2" s="196">
        <v>20</v>
      </c>
      <c r="G2" s="196">
        <v>25</v>
      </c>
      <c r="H2" s="49"/>
      <c r="I2" s="3"/>
      <c r="J2" s="3"/>
      <c r="K2" s="3"/>
      <c r="L2" s="3"/>
      <c r="M2" s="3"/>
      <c r="N2" s="3"/>
      <c r="O2" s="3"/>
      <c r="P2" s="3"/>
      <c r="Q2" s="3"/>
    </row>
    <row r="3" spans="1:17" x14ac:dyDescent="0.25">
      <c r="A3" s="191"/>
      <c r="B3" s="192"/>
      <c r="C3" s="193"/>
      <c r="D3" s="194"/>
      <c r="E3" s="195"/>
      <c r="F3" s="196"/>
      <c r="G3" s="196"/>
      <c r="H3" s="49"/>
      <c r="I3" s="4"/>
      <c r="J3" s="6"/>
      <c r="K3" s="6"/>
      <c r="L3" s="6"/>
      <c r="M3" s="6"/>
      <c r="N3" s="6"/>
      <c r="O3" s="6"/>
      <c r="P3" s="6"/>
      <c r="Q3" s="6"/>
    </row>
    <row r="4" spans="1:17" x14ac:dyDescent="0.25">
      <c r="A4" s="191"/>
      <c r="B4" s="192">
        <v>4</v>
      </c>
      <c r="C4" s="193">
        <v>4</v>
      </c>
      <c r="D4" s="194">
        <v>8</v>
      </c>
      <c r="E4" s="195">
        <v>12</v>
      </c>
      <c r="F4" s="195">
        <v>16</v>
      </c>
      <c r="G4" s="196">
        <v>20</v>
      </c>
      <c r="H4" s="49"/>
      <c r="I4" s="4"/>
      <c r="J4" s="6"/>
      <c r="K4" s="6"/>
      <c r="L4" s="6"/>
      <c r="M4" s="6"/>
      <c r="N4" s="6"/>
      <c r="O4" s="6"/>
      <c r="P4" s="6"/>
      <c r="Q4" s="6"/>
    </row>
    <row r="5" spans="1:17" x14ac:dyDescent="0.25">
      <c r="A5" s="191"/>
      <c r="B5" s="192"/>
      <c r="C5" s="193"/>
      <c r="D5" s="194"/>
      <c r="E5" s="195"/>
      <c r="F5" s="195"/>
      <c r="G5" s="196"/>
      <c r="H5" s="49"/>
      <c r="I5" s="5"/>
      <c r="J5" s="6"/>
      <c r="K5" s="6"/>
      <c r="L5" s="6"/>
      <c r="M5" s="6"/>
      <c r="N5" s="6"/>
      <c r="O5" s="6"/>
      <c r="P5" s="6"/>
      <c r="Q5" s="6"/>
    </row>
    <row r="6" spans="1:17" x14ac:dyDescent="0.25">
      <c r="A6" s="191"/>
      <c r="B6" s="192">
        <v>3</v>
      </c>
      <c r="C6" s="193">
        <v>3</v>
      </c>
      <c r="D6" s="193">
        <v>6</v>
      </c>
      <c r="E6" s="194">
        <v>9</v>
      </c>
      <c r="F6" s="195">
        <v>12</v>
      </c>
      <c r="G6" s="195">
        <v>15</v>
      </c>
      <c r="H6" s="49"/>
      <c r="I6" s="5"/>
      <c r="J6" s="6"/>
      <c r="K6" s="6"/>
      <c r="L6" s="6"/>
      <c r="M6" s="6"/>
      <c r="N6" s="6"/>
      <c r="O6" s="6"/>
      <c r="P6" s="6"/>
      <c r="Q6" s="6"/>
    </row>
    <row r="7" spans="1:17" x14ac:dyDescent="0.25">
      <c r="A7" s="191"/>
      <c r="B7" s="192"/>
      <c r="C7" s="193"/>
      <c r="D7" s="193"/>
      <c r="E7" s="194"/>
      <c r="F7" s="195"/>
      <c r="G7" s="195"/>
      <c r="H7" s="49"/>
      <c r="I7" s="5"/>
      <c r="J7" s="6"/>
      <c r="K7" s="6"/>
      <c r="L7" s="6"/>
      <c r="M7" s="6"/>
      <c r="N7" s="6"/>
      <c r="O7" s="6"/>
      <c r="P7" s="6"/>
      <c r="Q7" s="6"/>
    </row>
    <row r="8" spans="1:17" x14ac:dyDescent="0.25">
      <c r="A8" s="191"/>
      <c r="B8" s="192">
        <v>2</v>
      </c>
      <c r="C8" s="193">
        <v>2</v>
      </c>
      <c r="D8" s="193">
        <v>4</v>
      </c>
      <c r="E8" s="193">
        <v>6</v>
      </c>
      <c r="F8" s="194">
        <v>8</v>
      </c>
      <c r="G8" s="194">
        <v>10</v>
      </c>
      <c r="H8" s="49"/>
      <c r="I8" s="5"/>
      <c r="J8" s="6"/>
      <c r="K8" s="6"/>
      <c r="L8" s="6"/>
      <c r="M8" s="6"/>
      <c r="N8" s="6"/>
      <c r="O8" s="6"/>
      <c r="P8" s="6"/>
      <c r="Q8" s="6"/>
    </row>
    <row r="9" spans="1:17" x14ac:dyDescent="0.25">
      <c r="A9" s="191"/>
      <c r="B9" s="192"/>
      <c r="C9" s="193"/>
      <c r="D9" s="193"/>
      <c r="E9" s="193"/>
      <c r="F9" s="194"/>
      <c r="G9" s="194"/>
      <c r="H9" s="49"/>
      <c r="I9" s="4"/>
      <c r="J9" s="6"/>
      <c r="K9" s="6"/>
      <c r="L9" s="6"/>
      <c r="M9" s="6"/>
      <c r="N9" s="6"/>
      <c r="O9" s="6"/>
      <c r="P9" s="6"/>
      <c r="Q9" s="6"/>
    </row>
    <row r="10" spans="1:17" x14ac:dyDescent="0.25">
      <c r="A10" s="191"/>
      <c r="B10" s="192">
        <v>1</v>
      </c>
      <c r="C10" s="193">
        <v>1</v>
      </c>
      <c r="D10" s="193">
        <v>2</v>
      </c>
      <c r="E10" s="193">
        <v>3</v>
      </c>
      <c r="F10" s="193">
        <v>4</v>
      </c>
      <c r="G10" s="193">
        <v>5</v>
      </c>
      <c r="H10" s="49"/>
      <c r="I10" s="4"/>
      <c r="J10" s="6"/>
      <c r="K10" s="6"/>
      <c r="L10" s="6"/>
      <c r="M10" s="6"/>
      <c r="N10" s="6"/>
      <c r="O10" s="6"/>
      <c r="P10" s="6"/>
      <c r="Q10" s="6"/>
    </row>
    <row r="11" spans="1:17" x14ac:dyDescent="0.25">
      <c r="A11" s="191"/>
      <c r="B11" s="192"/>
      <c r="C11" s="193"/>
      <c r="D11" s="193"/>
      <c r="E11" s="193"/>
      <c r="F11" s="193"/>
      <c r="G11" s="193"/>
      <c r="H11" s="49"/>
      <c r="I11" s="4"/>
      <c r="J11" s="6"/>
      <c r="K11" s="6"/>
      <c r="L11" s="6"/>
      <c r="M11" s="6"/>
      <c r="N11" s="6"/>
      <c r="O11" s="6"/>
      <c r="P11" s="6"/>
      <c r="Q11" s="6"/>
    </row>
    <row r="12" spans="1:17" x14ac:dyDescent="0.25">
      <c r="A12" s="191"/>
      <c r="B12" s="192"/>
      <c r="C12" s="192">
        <v>1</v>
      </c>
      <c r="D12" s="192">
        <v>2</v>
      </c>
      <c r="E12" s="192">
        <v>3</v>
      </c>
      <c r="F12" s="192">
        <v>4</v>
      </c>
      <c r="G12" s="192">
        <v>5</v>
      </c>
      <c r="H12" s="49"/>
      <c r="I12" s="4"/>
      <c r="J12" s="6"/>
      <c r="K12" s="6"/>
      <c r="L12" s="6"/>
      <c r="M12" s="6"/>
      <c r="N12" s="6"/>
      <c r="O12" s="6"/>
      <c r="P12" s="6"/>
      <c r="Q12" s="6"/>
    </row>
    <row r="13" spans="1:17" x14ac:dyDescent="0.25">
      <c r="A13" s="191"/>
      <c r="B13" s="192"/>
      <c r="C13" s="192"/>
      <c r="D13" s="192"/>
      <c r="E13" s="192"/>
      <c r="F13" s="192"/>
      <c r="G13" s="192"/>
      <c r="H13" s="49"/>
      <c r="I13" s="7"/>
      <c r="J13" s="60"/>
      <c r="K13" s="60"/>
      <c r="L13" s="60"/>
      <c r="M13" s="60"/>
      <c r="N13" s="60"/>
      <c r="O13" s="60"/>
      <c r="P13" s="60"/>
      <c r="Q13" s="60"/>
    </row>
    <row r="14" spans="1:17" x14ac:dyDescent="0.25">
      <c r="A14" s="191"/>
      <c r="B14" s="197" t="s">
        <v>195</v>
      </c>
      <c r="C14" s="197"/>
      <c r="D14" s="197"/>
      <c r="E14" s="197"/>
      <c r="F14" s="197"/>
      <c r="G14" s="197"/>
      <c r="H14" s="61"/>
      <c r="I14" s="62"/>
      <c r="J14" s="62"/>
      <c r="K14" s="62"/>
      <c r="L14" s="62"/>
      <c r="M14" s="62"/>
      <c r="N14" s="62"/>
      <c r="O14" s="62"/>
      <c r="P14" s="62"/>
      <c r="Q14" s="62"/>
    </row>
    <row r="15" spans="1:17" x14ac:dyDescent="0.25">
      <c r="A15" s="191"/>
      <c r="B15" s="197"/>
      <c r="C15" s="197"/>
      <c r="D15" s="197"/>
      <c r="E15" s="197"/>
      <c r="F15" s="197"/>
      <c r="G15" s="197"/>
      <c r="H15" s="63"/>
      <c r="I15" s="64"/>
      <c r="J15" s="64"/>
      <c r="K15" s="64"/>
      <c r="L15" s="64"/>
      <c r="M15" s="64"/>
      <c r="N15" s="64"/>
      <c r="O15" s="64"/>
      <c r="P15" s="64"/>
      <c r="Q15" s="64"/>
    </row>
    <row r="16" spans="1:17" x14ac:dyDescent="0.25">
      <c r="A16" s="198" t="s">
        <v>196</v>
      </c>
      <c r="B16" s="198"/>
      <c r="C16" s="198"/>
      <c r="D16" s="198"/>
      <c r="E16" s="198"/>
      <c r="F16" s="198"/>
      <c r="G16" s="198"/>
      <c r="H16" s="199" t="s">
        <v>197</v>
      </c>
      <c r="I16" s="199"/>
      <c r="J16" s="199"/>
      <c r="K16" s="199"/>
      <c r="L16" s="199"/>
      <c r="M16" s="199"/>
      <c r="N16" s="199"/>
      <c r="O16" s="199"/>
      <c r="P16" s="199"/>
      <c r="Q16" s="199"/>
    </row>
    <row r="17" spans="1:20" ht="15" customHeight="1" x14ac:dyDescent="0.25">
      <c r="A17" s="171" t="s">
        <v>198</v>
      </c>
      <c r="B17" s="177" t="s">
        <v>199</v>
      </c>
      <c r="C17" s="178"/>
      <c r="D17" s="178"/>
      <c r="E17" s="178"/>
      <c r="F17" s="178"/>
      <c r="G17" s="179"/>
      <c r="H17" s="186" t="s">
        <v>200</v>
      </c>
      <c r="I17" s="65" t="s">
        <v>201</v>
      </c>
      <c r="J17" s="174" t="s">
        <v>202</v>
      </c>
      <c r="K17" s="175"/>
      <c r="L17" s="175"/>
      <c r="M17" s="175"/>
      <c r="N17" s="175"/>
      <c r="O17" s="175"/>
      <c r="P17" s="175"/>
      <c r="Q17" s="176"/>
      <c r="T17" s="9"/>
    </row>
    <row r="18" spans="1:20" ht="15" customHeight="1" x14ac:dyDescent="0.25">
      <c r="A18" s="172"/>
      <c r="B18" s="180"/>
      <c r="C18" s="181"/>
      <c r="D18" s="181"/>
      <c r="E18" s="181"/>
      <c r="F18" s="181"/>
      <c r="G18" s="182"/>
      <c r="H18" s="187"/>
      <c r="I18" s="65" t="s">
        <v>203</v>
      </c>
      <c r="J18" s="174" t="s">
        <v>204</v>
      </c>
      <c r="K18" s="175"/>
      <c r="L18" s="175"/>
      <c r="M18" s="175"/>
      <c r="N18" s="175"/>
      <c r="O18" s="175"/>
      <c r="P18" s="175"/>
      <c r="Q18" s="176"/>
      <c r="T18" s="9"/>
    </row>
    <row r="19" spans="1:20" ht="15" customHeight="1" x14ac:dyDescent="0.25">
      <c r="A19" s="172"/>
      <c r="B19" s="180"/>
      <c r="C19" s="181"/>
      <c r="D19" s="181"/>
      <c r="E19" s="181"/>
      <c r="F19" s="181"/>
      <c r="G19" s="182"/>
      <c r="H19" s="187"/>
      <c r="I19" s="65" t="s">
        <v>205</v>
      </c>
      <c r="J19" s="174" t="s">
        <v>206</v>
      </c>
      <c r="K19" s="175"/>
      <c r="L19" s="175"/>
      <c r="M19" s="175"/>
      <c r="N19" s="175"/>
      <c r="O19" s="175"/>
      <c r="P19" s="175"/>
      <c r="Q19" s="176"/>
      <c r="T19" s="9"/>
    </row>
    <row r="20" spans="1:20" ht="15" customHeight="1" x14ac:dyDescent="0.25">
      <c r="A20" s="173"/>
      <c r="B20" s="183"/>
      <c r="C20" s="184"/>
      <c r="D20" s="184"/>
      <c r="E20" s="184"/>
      <c r="F20" s="184"/>
      <c r="G20" s="185"/>
      <c r="H20" s="188"/>
      <c r="I20" s="65" t="s">
        <v>207</v>
      </c>
      <c r="J20" s="174" t="s">
        <v>208</v>
      </c>
      <c r="K20" s="175"/>
      <c r="L20" s="175"/>
      <c r="M20" s="175"/>
      <c r="N20" s="175"/>
      <c r="O20" s="175"/>
      <c r="P20" s="175"/>
      <c r="Q20" s="176"/>
      <c r="T20" s="9"/>
    </row>
    <row r="21" spans="1:20" ht="15" customHeight="1" x14ac:dyDescent="0.25">
      <c r="A21" s="171" t="s">
        <v>209</v>
      </c>
      <c r="B21" s="177" t="s">
        <v>210</v>
      </c>
      <c r="C21" s="178"/>
      <c r="D21" s="178"/>
      <c r="E21" s="178"/>
      <c r="F21" s="178"/>
      <c r="G21" s="179"/>
      <c r="H21" s="186" t="s">
        <v>211</v>
      </c>
      <c r="I21" s="65" t="s">
        <v>201</v>
      </c>
      <c r="J21" s="174" t="s">
        <v>212</v>
      </c>
      <c r="K21" s="175"/>
      <c r="L21" s="175"/>
      <c r="M21" s="175"/>
      <c r="N21" s="175"/>
      <c r="O21" s="175"/>
      <c r="P21" s="175"/>
      <c r="Q21" s="176"/>
      <c r="T21" s="9"/>
    </row>
    <row r="22" spans="1:20" ht="15" customHeight="1" x14ac:dyDescent="0.25">
      <c r="A22" s="172"/>
      <c r="B22" s="180"/>
      <c r="C22" s="181"/>
      <c r="D22" s="181"/>
      <c r="E22" s="181"/>
      <c r="F22" s="181"/>
      <c r="G22" s="182"/>
      <c r="H22" s="187"/>
      <c r="I22" s="65" t="s">
        <v>203</v>
      </c>
      <c r="J22" s="174" t="s">
        <v>213</v>
      </c>
      <c r="K22" s="175"/>
      <c r="L22" s="175"/>
      <c r="M22" s="175"/>
      <c r="N22" s="175"/>
      <c r="O22" s="175"/>
      <c r="P22" s="175"/>
      <c r="Q22" s="176"/>
      <c r="T22" s="9"/>
    </row>
    <row r="23" spans="1:20" ht="15" customHeight="1" x14ac:dyDescent="0.25">
      <c r="A23" s="172"/>
      <c r="B23" s="180"/>
      <c r="C23" s="181"/>
      <c r="D23" s="181"/>
      <c r="E23" s="181"/>
      <c r="F23" s="181"/>
      <c r="G23" s="182"/>
      <c r="H23" s="187"/>
      <c r="I23" s="65" t="s">
        <v>205</v>
      </c>
      <c r="J23" s="174" t="s">
        <v>214</v>
      </c>
      <c r="K23" s="175"/>
      <c r="L23" s="175"/>
      <c r="M23" s="175"/>
      <c r="N23" s="175"/>
      <c r="O23" s="175"/>
      <c r="P23" s="175"/>
      <c r="Q23" s="176"/>
      <c r="T23" s="9"/>
    </row>
    <row r="24" spans="1:20" ht="15" customHeight="1" x14ac:dyDescent="0.25">
      <c r="A24" s="173"/>
      <c r="B24" s="183"/>
      <c r="C24" s="184"/>
      <c r="D24" s="184"/>
      <c r="E24" s="184"/>
      <c r="F24" s="184"/>
      <c r="G24" s="185"/>
      <c r="H24" s="188"/>
      <c r="I24" s="65" t="s">
        <v>207</v>
      </c>
      <c r="J24" s="174" t="s">
        <v>215</v>
      </c>
      <c r="K24" s="175"/>
      <c r="L24" s="175"/>
      <c r="M24" s="175"/>
      <c r="N24" s="175"/>
      <c r="O24" s="175"/>
      <c r="P24" s="175"/>
      <c r="Q24" s="176"/>
      <c r="T24" s="9"/>
    </row>
    <row r="25" spans="1:20" ht="15" customHeight="1" x14ac:dyDescent="0.25">
      <c r="A25" s="171" t="s">
        <v>216</v>
      </c>
      <c r="B25" s="177" t="s">
        <v>217</v>
      </c>
      <c r="C25" s="178"/>
      <c r="D25" s="178"/>
      <c r="E25" s="178"/>
      <c r="F25" s="178"/>
      <c r="G25" s="179"/>
      <c r="H25" s="186" t="s">
        <v>218</v>
      </c>
      <c r="I25" s="65" t="s">
        <v>201</v>
      </c>
      <c r="J25" s="174" t="s">
        <v>219</v>
      </c>
      <c r="K25" s="175"/>
      <c r="L25" s="175"/>
      <c r="M25" s="175"/>
      <c r="N25" s="175"/>
      <c r="O25" s="175"/>
      <c r="P25" s="175"/>
      <c r="Q25" s="176"/>
      <c r="T25" s="9"/>
    </row>
    <row r="26" spans="1:20" ht="15" customHeight="1" x14ac:dyDescent="0.25">
      <c r="A26" s="172"/>
      <c r="B26" s="180"/>
      <c r="C26" s="181"/>
      <c r="D26" s="181"/>
      <c r="E26" s="181"/>
      <c r="F26" s="181"/>
      <c r="G26" s="182"/>
      <c r="H26" s="187"/>
      <c r="I26" s="65" t="s">
        <v>203</v>
      </c>
      <c r="J26" s="174" t="s">
        <v>220</v>
      </c>
      <c r="K26" s="175"/>
      <c r="L26" s="175"/>
      <c r="M26" s="175"/>
      <c r="N26" s="175"/>
      <c r="O26" s="175"/>
      <c r="P26" s="175"/>
      <c r="Q26" s="176"/>
      <c r="T26" s="9"/>
    </row>
    <row r="27" spans="1:20" ht="15" customHeight="1" x14ac:dyDescent="0.25">
      <c r="A27" s="172"/>
      <c r="B27" s="180"/>
      <c r="C27" s="181"/>
      <c r="D27" s="181"/>
      <c r="E27" s="181"/>
      <c r="F27" s="181"/>
      <c r="G27" s="182"/>
      <c r="H27" s="187"/>
      <c r="I27" s="65" t="s">
        <v>205</v>
      </c>
      <c r="J27" s="174" t="s">
        <v>221</v>
      </c>
      <c r="K27" s="175"/>
      <c r="L27" s="175"/>
      <c r="M27" s="175"/>
      <c r="N27" s="175"/>
      <c r="O27" s="175"/>
      <c r="P27" s="175"/>
      <c r="Q27" s="176"/>
      <c r="T27" s="9"/>
    </row>
    <row r="28" spans="1:20" ht="15" customHeight="1" x14ac:dyDescent="0.25">
      <c r="A28" s="173"/>
      <c r="B28" s="183"/>
      <c r="C28" s="184"/>
      <c r="D28" s="184"/>
      <c r="E28" s="184"/>
      <c r="F28" s="184"/>
      <c r="G28" s="185"/>
      <c r="H28" s="188"/>
      <c r="I28" s="65" t="s">
        <v>207</v>
      </c>
      <c r="J28" s="174" t="s">
        <v>222</v>
      </c>
      <c r="K28" s="175"/>
      <c r="L28" s="175"/>
      <c r="M28" s="175"/>
      <c r="N28" s="175"/>
      <c r="O28" s="175"/>
      <c r="P28" s="175"/>
      <c r="Q28" s="176"/>
      <c r="T28" s="9"/>
    </row>
    <row r="29" spans="1:20" ht="15" customHeight="1" x14ac:dyDescent="0.25">
      <c r="A29" s="171" t="s">
        <v>223</v>
      </c>
      <c r="B29" s="177" t="s">
        <v>224</v>
      </c>
      <c r="C29" s="178"/>
      <c r="D29" s="178"/>
      <c r="E29" s="178"/>
      <c r="F29" s="178"/>
      <c r="G29" s="179"/>
      <c r="H29" s="171" t="s">
        <v>225</v>
      </c>
      <c r="I29" s="65" t="s">
        <v>201</v>
      </c>
      <c r="J29" s="174" t="s">
        <v>226</v>
      </c>
      <c r="K29" s="175"/>
      <c r="L29" s="175"/>
      <c r="M29" s="175"/>
      <c r="N29" s="175"/>
      <c r="O29" s="175"/>
      <c r="P29" s="175"/>
      <c r="Q29" s="176"/>
      <c r="T29" s="9"/>
    </row>
    <row r="30" spans="1:20" ht="15" customHeight="1" x14ac:dyDescent="0.25">
      <c r="A30" s="172"/>
      <c r="B30" s="180"/>
      <c r="C30" s="181"/>
      <c r="D30" s="181"/>
      <c r="E30" s="181"/>
      <c r="F30" s="181"/>
      <c r="G30" s="182"/>
      <c r="H30" s="172"/>
      <c r="I30" s="65" t="s">
        <v>203</v>
      </c>
      <c r="J30" s="174" t="s">
        <v>227</v>
      </c>
      <c r="K30" s="175"/>
      <c r="L30" s="175"/>
      <c r="M30" s="175"/>
      <c r="N30" s="175"/>
      <c r="O30" s="175"/>
      <c r="P30" s="175"/>
      <c r="Q30" s="176"/>
      <c r="T30" s="9"/>
    </row>
    <row r="31" spans="1:20" ht="15" customHeight="1" x14ac:dyDescent="0.25">
      <c r="A31" s="172"/>
      <c r="B31" s="180"/>
      <c r="C31" s="181"/>
      <c r="D31" s="181"/>
      <c r="E31" s="181"/>
      <c r="F31" s="181"/>
      <c r="G31" s="182"/>
      <c r="H31" s="172"/>
      <c r="I31" s="65" t="s">
        <v>205</v>
      </c>
      <c r="J31" s="174" t="s">
        <v>228</v>
      </c>
      <c r="K31" s="175"/>
      <c r="L31" s="175"/>
      <c r="M31" s="175"/>
      <c r="N31" s="175"/>
      <c r="O31" s="175"/>
      <c r="P31" s="175"/>
      <c r="Q31" s="176"/>
      <c r="T31" s="9"/>
    </row>
    <row r="32" spans="1:20" ht="15" customHeight="1" x14ac:dyDescent="0.25">
      <c r="A32" s="173"/>
      <c r="B32" s="183"/>
      <c r="C32" s="184"/>
      <c r="D32" s="184"/>
      <c r="E32" s="184"/>
      <c r="F32" s="184"/>
      <c r="G32" s="185"/>
      <c r="H32" s="173"/>
      <c r="I32" s="65" t="s">
        <v>207</v>
      </c>
      <c r="J32" s="174" t="s">
        <v>229</v>
      </c>
      <c r="K32" s="175"/>
      <c r="L32" s="175"/>
      <c r="M32" s="175"/>
      <c r="N32" s="175"/>
      <c r="O32" s="175"/>
      <c r="P32" s="175"/>
      <c r="Q32" s="176"/>
      <c r="T32" s="9"/>
    </row>
    <row r="33" spans="1:20" ht="15" customHeight="1" x14ac:dyDescent="0.25">
      <c r="A33" s="171" t="s">
        <v>230</v>
      </c>
      <c r="B33" s="177" t="s">
        <v>231</v>
      </c>
      <c r="C33" s="178"/>
      <c r="D33" s="178"/>
      <c r="E33" s="178"/>
      <c r="F33" s="178"/>
      <c r="G33" s="179"/>
      <c r="H33" s="171" t="s">
        <v>232</v>
      </c>
      <c r="I33" s="65" t="s">
        <v>201</v>
      </c>
      <c r="J33" s="174" t="s">
        <v>233</v>
      </c>
      <c r="K33" s="175"/>
      <c r="L33" s="175"/>
      <c r="M33" s="175"/>
      <c r="N33" s="175"/>
      <c r="O33" s="175"/>
      <c r="P33" s="175"/>
      <c r="Q33" s="176"/>
      <c r="T33" s="9"/>
    </row>
    <row r="34" spans="1:20" ht="15" customHeight="1" x14ac:dyDescent="0.25">
      <c r="A34" s="172"/>
      <c r="B34" s="180"/>
      <c r="C34" s="181"/>
      <c r="D34" s="181"/>
      <c r="E34" s="181"/>
      <c r="F34" s="181"/>
      <c r="G34" s="182"/>
      <c r="H34" s="172"/>
      <c r="I34" s="65" t="s">
        <v>203</v>
      </c>
      <c r="J34" s="174" t="s">
        <v>234</v>
      </c>
      <c r="K34" s="175"/>
      <c r="L34" s="175"/>
      <c r="M34" s="175"/>
      <c r="N34" s="175"/>
      <c r="O34" s="175"/>
      <c r="P34" s="175"/>
      <c r="Q34" s="176"/>
    </row>
    <row r="35" spans="1:20" ht="15" customHeight="1" x14ac:dyDescent="0.25">
      <c r="A35" s="172"/>
      <c r="B35" s="180"/>
      <c r="C35" s="181"/>
      <c r="D35" s="181"/>
      <c r="E35" s="181"/>
      <c r="F35" s="181"/>
      <c r="G35" s="182"/>
      <c r="H35" s="172"/>
      <c r="I35" s="65" t="s">
        <v>205</v>
      </c>
      <c r="J35" s="174" t="s">
        <v>235</v>
      </c>
      <c r="K35" s="175"/>
      <c r="L35" s="175"/>
      <c r="M35" s="175"/>
      <c r="N35" s="175"/>
      <c r="O35" s="175"/>
      <c r="P35" s="175"/>
      <c r="Q35" s="176"/>
    </row>
    <row r="36" spans="1:20" ht="15" customHeight="1" x14ac:dyDescent="0.25">
      <c r="A36" s="173"/>
      <c r="B36" s="183"/>
      <c r="C36" s="184"/>
      <c r="D36" s="184"/>
      <c r="E36" s="184"/>
      <c r="F36" s="184"/>
      <c r="G36" s="185"/>
      <c r="H36" s="173"/>
      <c r="I36" s="65" t="s">
        <v>207</v>
      </c>
      <c r="J36" s="174" t="s">
        <v>236</v>
      </c>
      <c r="K36" s="175"/>
      <c r="L36" s="175"/>
      <c r="M36" s="175"/>
      <c r="N36" s="175"/>
      <c r="O36" s="175"/>
      <c r="P36" s="175"/>
      <c r="Q36" s="176"/>
    </row>
    <row r="37" spans="1:20" x14ac:dyDescent="0.25">
      <c r="A37" s="8"/>
      <c r="B37" s="8"/>
      <c r="C37" s="8"/>
      <c r="D37" s="9"/>
      <c r="E37" s="9"/>
      <c r="F37" s="9"/>
      <c r="G37" s="9"/>
      <c r="H37" s="9"/>
      <c r="I37" s="9"/>
      <c r="J37" s="9"/>
      <c r="K37" s="9"/>
      <c r="L37" s="9"/>
      <c r="M37" s="9"/>
      <c r="N37" s="9"/>
      <c r="O37" s="9"/>
      <c r="P37" s="1"/>
      <c r="Q37" s="1"/>
    </row>
    <row r="38" spans="1:20" ht="24.9" customHeight="1" x14ac:dyDescent="0.25">
      <c r="A38" s="58" t="s">
        <v>237</v>
      </c>
      <c r="B38" s="200" t="s">
        <v>50</v>
      </c>
      <c r="C38" s="200"/>
      <c r="D38" s="201" t="s">
        <v>238</v>
      </c>
      <c r="E38" s="201"/>
      <c r="F38" s="201"/>
      <c r="G38" s="201"/>
      <c r="H38" s="201"/>
      <c r="I38" s="201"/>
      <c r="J38" s="201"/>
      <c r="K38" s="201"/>
      <c r="L38" s="201"/>
      <c r="M38" s="201"/>
      <c r="N38" s="201"/>
      <c r="O38" s="201"/>
      <c r="P38" s="201"/>
      <c r="Q38" s="201"/>
    </row>
    <row r="39" spans="1:20" ht="24.9" customHeight="1" x14ac:dyDescent="0.25">
      <c r="A39" s="10" t="s">
        <v>239</v>
      </c>
      <c r="B39" s="200" t="s">
        <v>48</v>
      </c>
      <c r="C39" s="200"/>
      <c r="D39" s="202" t="s">
        <v>240</v>
      </c>
      <c r="E39" s="202"/>
      <c r="F39" s="202"/>
      <c r="G39" s="202"/>
      <c r="H39" s="202"/>
      <c r="I39" s="202"/>
      <c r="J39" s="202"/>
      <c r="K39" s="202"/>
      <c r="L39" s="202"/>
      <c r="M39" s="202"/>
      <c r="N39" s="202"/>
      <c r="O39" s="202"/>
      <c r="P39" s="202"/>
      <c r="Q39" s="202"/>
    </row>
    <row r="40" spans="1:20" ht="24.9" customHeight="1" x14ac:dyDescent="0.25">
      <c r="A40" s="11" t="s">
        <v>241</v>
      </c>
      <c r="B40" s="200" t="s">
        <v>46</v>
      </c>
      <c r="C40" s="200"/>
      <c r="D40" s="201" t="s">
        <v>242</v>
      </c>
      <c r="E40" s="201"/>
      <c r="F40" s="201"/>
      <c r="G40" s="201"/>
      <c r="H40" s="201"/>
      <c r="I40" s="201"/>
      <c r="J40" s="201"/>
      <c r="K40" s="201"/>
      <c r="L40" s="201"/>
      <c r="M40" s="201"/>
      <c r="N40" s="201"/>
      <c r="O40" s="201"/>
      <c r="P40" s="201"/>
      <c r="Q40" s="201"/>
    </row>
    <row r="41" spans="1:20" ht="24.9" customHeight="1" x14ac:dyDescent="0.25">
      <c r="A41" s="12" t="s">
        <v>243</v>
      </c>
      <c r="B41" s="200" t="s">
        <v>44</v>
      </c>
      <c r="C41" s="200"/>
      <c r="D41" s="202" t="s">
        <v>244</v>
      </c>
      <c r="E41" s="202"/>
      <c r="F41" s="202"/>
      <c r="G41" s="202"/>
      <c r="H41" s="202"/>
      <c r="I41" s="202"/>
      <c r="J41" s="202"/>
      <c r="K41" s="202"/>
      <c r="L41" s="202"/>
      <c r="M41" s="202"/>
      <c r="N41" s="202"/>
      <c r="O41" s="202"/>
      <c r="P41" s="202"/>
      <c r="Q41" s="202"/>
    </row>
  </sheetData>
  <sheetProtection formatCells="0" formatColumns="0" formatRows="0" insertColumns="0" insertRows="0" insertHyperlinks="0" deleteColumns="0" deleteRows="0" selectLockedCells="1" sort="0" autoFilter="0" pivotTables="0"/>
  <mergeCells count="86">
    <mergeCell ref="B39:C39"/>
    <mergeCell ref="D39:Q39"/>
    <mergeCell ref="B40:C40"/>
    <mergeCell ref="D40:Q40"/>
    <mergeCell ref="B41:C41"/>
    <mergeCell ref="D41:Q41"/>
    <mergeCell ref="B38:C38"/>
    <mergeCell ref="D38:Q38"/>
    <mergeCell ref="B29:G32"/>
    <mergeCell ref="B33:G36"/>
    <mergeCell ref="H29:H32"/>
    <mergeCell ref="H33:H36"/>
    <mergeCell ref="J31:Q31"/>
    <mergeCell ref="J32:Q32"/>
    <mergeCell ref="J33:Q33"/>
    <mergeCell ref="J34:Q34"/>
    <mergeCell ref="J35:Q35"/>
    <mergeCell ref="J36:Q36"/>
    <mergeCell ref="B14:G15"/>
    <mergeCell ref="A16:G16"/>
    <mergeCell ref="H16:Q16"/>
    <mergeCell ref="B17:G20"/>
    <mergeCell ref="B21:G24"/>
    <mergeCell ref="A17:A20"/>
    <mergeCell ref="A21:A24"/>
    <mergeCell ref="H17:H20"/>
    <mergeCell ref="H21:H24"/>
    <mergeCell ref="J17:Q17"/>
    <mergeCell ref="J18:Q18"/>
    <mergeCell ref="J19:Q19"/>
    <mergeCell ref="J20:Q20"/>
    <mergeCell ref="G10:G11"/>
    <mergeCell ref="B12:B13"/>
    <mergeCell ref="C12:C13"/>
    <mergeCell ref="D12:D13"/>
    <mergeCell ref="E12:E13"/>
    <mergeCell ref="F12:F13"/>
    <mergeCell ref="G12:G13"/>
    <mergeCell ref="B10:B11"/>
    <mergeCell ref="C10:C11"/>
    <mergeCell ref="D10:D11"/>
    <mergeCell ref="E10:E11"/>
    <mergeCell ref="F10:F11"/>
    <mergeCell ref="G6:G7"/>
    <mergeCell ref="B8:B9"/>
    <mergeCell ref="C8:C9"/>
    <mergeCell ref="D8:D9"/>
    <mergeCell ref="E8:E9"/>
    <mergeCell ref="F8:F9"/>
    <mergeCell ref="G8:G9"/>
    <mergeCell ref="B6:B7"/>
    <mergeCell ref="C6:C7"/>
    <mergeCell ref="D6:D7"/>
    <mergeCell ref="E6:E7"/>
    <mergeCell ref="F6:F7"/>
    <mergeCell ref="A1:G1"/>
    <mergeCell ref="H1:K1"/>
    <mergeCell ref="L1:O1"/>
    <mergeCell ref="A2:A15"/>
    <mergeCell ref="B2:B3"/>
    <mergeCell ref="C2:C3"/>
    <mergeCell ref="D2:D3"/>
    <mergeCell ref="E2:E3"/>
    <mergeCell ref="F2:F3"/>
    <mergeCell ref="G2:G3"/>
    <mergeCell ref="B4:B5"/>
    <mergeCell ref="C4:C5"/>
    <mergeCell ref="D4:D5"/>
    <mergeCell ref="E4:E5"/>
    <mergeCell ref="F4:F5"/>
    <mergeCell ref="G4:G5"/>
    <mergeCell ref="A25:A28"/>
    <mergeCell ref="A29:A32"/>
    <mergeCell ref="A33:A36"/>
    <mergeCell ref="J21:Q21"/>
    <mergeCell ref="J22:Q22"/>
    <mergeCell ref="J23:Q23"/>
    <mergeCell ref="J24:Q24"/>
    <mergeCell ref="J25:Q25"/>
    <mergeCell ref="J26:Q26"/>
    <mergeCell ref="J27:Q27"/>
    <mergeCell ref="J28:Q28"/>
    <mergeCell ref="J29:Q29"/>
    <mergeCell ref="J30:Q30"/>
    <mergeCell ref="B25:G28"/>
    <mergeCell ref="H25:H28"/>
  </mergeCells>
  <pageMargins left="0.70866141732283472" right="0.70866141732283472" top="0.74803149606299213" bottom="0.74803149606299213" header="0.31496062992125984" footer="0.31496062992125984"/>
  <pageSetup paperSize="9" scale="77" orientation="landscape" r:id="rId1"/>
  <headerFooter>
    <oddHeader>&amp;C&amp;"Arial,Bold"&amp;14&amp;G</oddHeader>
    <oddFooter>&amp;LPage &amp;P of &amp;N&amp;RForm 2.214
Rev. 1</oddFooter>
  </headerFooter>
  <ignoredErrors>
    <ignoredError sqref="A39" twoDigitTextYear="1"/>
  </ignoredError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24FE8218A80B4DB972118B344EBB75" ma:contentTypeVersion="17" ma:contentTypeDescription="Create a new document." ma:contentTypeScope="" ma:versionID="6def98bc261316a0ead8cf94c05099d2">
  <xsd:schema xmlns:xsd="http://www.w3.org/2001/XMLSchema" xmlns:xs="http://www.w3.org/2001/XMLSchema" xmlns:p="http://schemas.microsoft.com/office/2006/metadata/properties" xmlns:ns2="6addfdd0-16dd-4d0d-a2f8-7bf584afcad9" xmlns:ns3="f4edd706-206f-4410-ba73-bacf116756d1" targetNamespace="http://schemas.microsoft.com/office/2006/metadata/properties" ma:root="true" ma:fieldsID="d5148c95bc58355bbce28b0eaf62ce8b" ns2:_="" ns3:_="">
    <xsd:import namespace="6addfdd0-16dd-4d0d-a2f8-7bf584afcad9"/>
    <xsd:import namespace="f4edd706-206f-4410-ba73-bacf116756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ddfdd0-16dd-4d0d-a2f8-7bf584afca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baba1a3-c849-4fca-ab7c-1ab2a023d69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edd706-206f-4410-ba73-bacf116756d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a7a0e49-a03e-4a12-8e39-03400fd2dd81}" ma:internalName="TaxCatchAll" ma:showField="CatchAllData" ma:web="f4edd706-206f-4410-ba73-bacf116756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4edd706-206f-4410-ba73-bacf116756d1" xsi:nil="true"/>
    <lcf76f155ced4ddcb4097134ff3c332f xmlns="6addfdd0-16dd-4d0d-a2f8-7bf584afcad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357394-7726-4859-AAA3-12066212F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ddfdd0-16dd-4d0d-a2f8-7bf584afcad9"/>
    <ds:schemaRef ds:uri="f4edd706-206f-4410-ba73-bacf11675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DB313A-D5A2-409C-9EF1-1BE29F46F207}">
  <ds:schemaRefs>
    <ds:schemaRef ds:uri="http://purl.org/dc/dcmitype/"/>
    <ds:schemaRef ds:uri="f4edd706-206f-4410-ba73-bacf116756d1"/>
    <ds:schemaRef ds:uri="http://purl.org/dc/terms/"/>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6addfdd0-16dd-4d0d-a2f8-7bf584afcad9"/>
  </ds:schemaRefs>
</ds:datastoreItem>
</file>

<file path=customXml/itemProps3.xml><?xml version="1.0" encoding="utf-8"?>
<ds:datastoreItem xmlns:ds="http://schemas.openxmlformats.org/officeDocument/2006/customXml" ds:itemID="{1ECE6910-DD02-4D01-80FC-46702B24FC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 NRA - Cover &amp; Guidance</vt:lpstr>
      <vt:lpstr>2. HazardTable</vt:lpstr>
      <vt:lpstr>3. Additional Controls</vt:lpstr>
      <vt:lpstr>4. Risk Matrix</vt:lpstr>
      <vt:lpstr>'2. HazardTable'!OLE_LINK1</vt:lpstr>
      <vt:lpstr>PKC</vt:lpstr>
      <vt:lpstr>'1. NRA - Cover &amp; Guidance'!Print_Area</vt:lpstr>
      <vt:lpstr>'2. HazardTable'!Print_Area</vt:lpstr>
      <vt:lpstr>'3. Additional Controls'!Print_Area</vt:lpstr>
      <vt:lpstr>'4. Risk Matrix'!Print_Area</vt:lpstr>
      <vt:lpstr>'2. HazardTable'!Print_Titles</vt:lpstr>
      <vt:lpstr>'3. Additional Controls'!Print_Titles</vt:lpstr>
    </vt:vector>
  </TitlesOfParts>
  <Manager/>
  <Company>Calmac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Malcolm Reid</dc:creator>
  <cp:keywords/>
  <dc:description/>
  <cp:lastModifiedBy>Cameron MacPhail</cp:lastModifiedBy>
  <cp:revision/>
  <dcterms:created xsi:type="dcterms:W3CDTF">2016-01-13T14:42:15Z</dcterms:created>
  <dcterms:modified xsi:type="dcterms:W3CDTF">2023-12-12T16:41:22Z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0x0101006924FE8218A80B4DB972118B344EBB75</vt:lpwstr>
  </property>
  <property fmtid="{D5CDD505-2E9C-101B-9397-08002B2CF9AE}" pid="3" name="MediaServiceImageTags">
    <vt:lpwstr/>
  </property>
</Properties>
</file>